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35" windowWidth="1944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9" i="1" l="1"/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H156" i="1" s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H99" i="1" s="1"/>
  <c r="G88" i="1"/>
  <c r="F88" i="1"/>
  <c r="F99" i="1" s="1"/>
  <c r="B80" i="1"/>
  <c r="A80" i="1"/>
  <c r="J79" i="1"/>
  <c r="I79" i="1"/>
  <c r="H79" i="1"/>
  <c r="G79" i="1"/>
  <c r="F79" i="1"/>
  <c r="B70" i="1"/>
  <c r="A70" i="1"/>
  <c r="L69" i="1"/>
  <c r="L80" i="1" s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B32" i="1"/>
  <c r="A32" i="1"/>
  <c r="L31" i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7" i="1" l="1"/>
  <c r="F118" i="1"/>
  <c r="L118" i="1"/>
  <c r="L24" i="1"/>
  <c r="H24" i="1"/>
  <c r="F24" i="1"/>
  <c r="L194" i="1"/>
  <c r="L156" i="1"/>
  <c r="L99" i="1"/>
  <c r="L61" i="1"/>
  <c r="L175" i="1"/>
  <c r="J194" i="1"/>
  <c r="F175" i="1"/>
  <c r="J175" i="1"/>
  <c r="J156" i="1"/>
  <c r="J24" i="1"/>
  <c r="H194" i="1"/>
  <c r="G194" i="1"/>
  <c r="I194" i="1"/>
  <c r="I175" i="1"/>
  <c r="H175" i="1"/>
  <c r="G175" i="1"/>
  <c r="F156" i="1"/>
  <c r="I156" i="1"/>
  <c r="G156" i="1"/>
  <c r="J137" i="1"/>
  <c r="G137" i="1"/>
  <c r="I137" i="1"/>
  <c r="H137" i="1"/>
  <c r="F137" i="1"/>
  <c r="I118" i="1"/>
  <c r="J118" i="1"/>
  <c r="H118" i="1"/>
  <c r="G118" i="1"/>
  <c r="G99" i="1"/>
  <c r="J99" i="1"/>
  <c r="I99" i="1"/>
  <c r="F80" i="1"/>
  <c r="J80" i="1"/>
  <c r="G80" i="1"/>
  <c r="I80" i="1"/>
  <c r="H80" i="1"/>
  <c r="I61" i="1"/>
  <c r="F61" i="1"/>
  <c r="J61" i="1"/>
  <c r="H61" i="1"/>
  <c r="G61" i="1"/>
  <c r="I24" i="1"/>
  <c r="G24" i="1"/>
</calcChain>
</file>

<file path=xl/sharedStrings.xml><?xml version="1.0" encoding="utf-8"?>
<sst xmlns="http://schemas.openxmlformats.org/spreadsheetml/2006/main" count="380" uniqueCount="173">
  <si>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</si>
  <si>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</si>
  <si>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</si>
  <si>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</si>
  <si>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</si>
  <si>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</si>
  <si>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</si>
  <si>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</si>
  <si>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</si>
  <si>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</si>
  <si>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</si>
  <si>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</si>
  <si>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</si>
  <si>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</si>
  <si>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</si>
  <si>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</si>
  <si>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</si>
  <si>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</si>
  <si>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</si>
  <si>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</si>
  <si>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</si>
  <si>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</si>
  <si>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</si>
  <si>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</si>
  <si>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</si>
  <si>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</si>
  <si>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</si>
  <si>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</si>
  <si>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</si>
  <si>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</si>
  <si>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</si>
  <si>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</si>
  <si>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</si>
  <si>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</si>
  <si>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</si>
  <si>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</si>
  <si>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</si>
  <si>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</si>
  <si>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108 СБР 2013</t>
  </si>
  <si>
    <t>76 СБР 2013</t>
  </si>
  <si>
    <t>109 СБР 2013</t>
  </si>
  <si>
    <t>Хлеб ржаной</t>
  </si>
  <si>
    <t>МОАУ "СОШ № 37"</t>
  </si>
  <si>
    <t xml:space="preserve">Директор </t>
  </si>
  <si>
    <t>Кабанова Л.В.</t>
  </si>
  <si>
    <t>Хлеб пшеничный</t>
  </si>
  <si>
    <t>Чай с лимоном</t>
  </si>
  <si>
    <t>494 СБР 2013</t>
  </si>
  <si>
    <t>Компот из кураги</t>
  </si>
  <si>
    <t>Чай с сахаром</t>
  </si>
  <si>
    <t>493 СБР 2013</t>
  </si>
  <si>
    <t>Кисель из концентрата плодового или ягодного</t>
  </si>
  <si>
    <t>503 СБР 2013</t>
  </si>
  <si>
    <t>Компот из свежего яблока</t>
  </si>
  <si>
    <t>631 СБР 2004</t>
  </si>
  <si>
    <t>Винегрет овощной (без лука)</t>
  </si>
  <si>
    <t>Компот из смеси сухофруктов</t>
  </si>
  <si>
    <t>508 СБР 2013</t>
  </si>
  <si>
    <t>Кофейный напиток с молоком</t>
  </si>
  <si>
    <t>Компот из яблок с лимоном</t>
  </si>
  <si>
    <t>509 СБР 2013</t>
  </si>
  <si>
    <t>Чай апельсиновый</t>
  </si>
  <si>
    <t>512 СБР 2013</t>
  </si>
  <si>
    <t>Согласовано</t>
  </si>
  <si>
    <t xml:space="preserve">Хлеб пшеничный </t>
  </si>
  <si>
    <t xml:space="preserve">588 СБР 2013  ТТК №9 415 СБР 2013 </t>
  </si>
  <si>
    <t>Курочка с рисом по домашнему</t>
  </si>
  <si>
    <t>638 СБР 2004</t>
  </si>
  <si>
    <t>Хлеб пшеничный в\с</t>
  </si>
  <si>
    <t>Суп картофельный с макаронными изделиями</t>
  </si>
  <si>
    <t>ТТК № 3</t>
  </si>
  <si>
    <t>Рассольник Ленинградский</t>
  </si>
  <si>
    <t>508 СБР 2004</t>
  </si>
  <si>
    <t>Салат "Летний"</t>
  </si>
  <si>
    <t>Суп крестьянский с крупой</t>
  </si>
  <si>
    <t>Рагу из птицы</t>
  </si>
  <si>
    <t>32 СБР 2013</t>
  </si>
  <si>
    <t>154 СБР 2013</t>
  </si>
  <si>
    <t>407 СБР 2013</t>
  </si>
  <si>
    <t>ТТК № 23</t>
  </si>
  <si>
    <t>Печенье, сыр (порциями), каша "Дружба"</t>
  </si>
  <si>
    <t>465 СБР 2021</t>
  </si>
  <si>
    <t>Салат картофельный с морковью и зеленым горошком</t>
  </si>
  <si>
    <t>74 СБР 2013</t>
  </si>
  <si>
    <t>ТТК № 16</t>
  </si>
  <si>
    <t>Тефтели (1 вариант),макаронные изделия отварные</t>
  </si>
  <si>
    <t>Хлеб</t>
  </si>
  <si>
    <t>Салат из свеклы с яблоками</t>
  </si>
  <si>
    <t>60 СБР 2013</t>
  </si>
  <si>
    <t>503 СБР 2004</t>
  </si>
  <si>
    <t xml:space="preserve">  ТТК № 23 541  СБР 2004(3в)</t>
  </si>
  <si>
    <t>Икра морковная</t>
  </si>
  <si>
    <t>78 СБР 2004</t>
  </si>
  <si>
    <t>Щи из свежей капустыскартофелем,сметана</t>
  </si>
  <si>
    <t>142  СБР 2013 479 СБР 2013</t>
  </si>
  <si>
    <t>Котлеты рубленные из птицы</t>
  </si>
  <si>
    <t>294 СБР 2011</t>
  </si>
  <si>
    <t>Каша вязкая пшеничная</t>
  </si>
  <si>
    <t>510СБР 2004</t>
  </si>
  <si>
    <t>Компот из смеси  сухофруктов</t>
  </si>
  <si>
    <t xml:space="preserve"> 69 СБР 2013 ТТК № 16</t>
  </si>
  <si>
    <t>134 СБР 2013</t>
  </si>
  <si>
    <t>Котлеты рубленные с белокачанной капустой</t>
  </si>
  <si>
    <t>455 СБР 2004</t>
  </si>
  <si>
    <t>Каша вязкая (гречневая)</t>
  </si>
  <si>
    <t>510 СБР 2004</t>
  </si>
  <si>
    <t>Компот из свежих плодов или ягод</t>
  </si>
  <si>
    <t>507 СБР 2013</t>
  </si>
  <si>
    <t>Тефтели из птицы, картофельное пюре</t>
  </si>
  <si>
    <t>ТТК № 10  429  СБР 2013</t>
  </si>
  <si>
    <t>Фруктовый чай</t>
  </si>
  <si>
    <t>ТТК №4</t>
  </si>
  <si>
    <t>Котлеты (особые)</t>
  </si>
  <si>
    <t>269  СБР 2011</t>
  </si>
  <si>
    <t>Пюре из гороха</t>
  </si>
  <si>
    <t>417 СБР 2013</t>
  </si>
  <si>
    <t>112 СБР 2013 96 СБР 2013 258СБР 2013</t>
  </si>
  <si>
    <t>Мясные колобки с  овощами в соусе</t>
  </si>
  <si>
    <t>ТТК № 14</t>
  </si>
  <si>
    <t>Макаронные изделия отварные</t>
  </si>
  <si>
    <t>291 СБР 2013</t>
  </si>
  <si>
    <t>Салат овощной с зеленым горошком, курочка с рисом по-домашнему</t>
  </si>
  <si>
    <t>69 СБР 2013 Т.Т.К. № 16</t>
  </si>
  <si>
    <t>Салат из свежих помидоров</t>
  </si>
  <si>
    <t>22 СБР 2013</t>
  </si>
  <si>
    <t>Тефтели (1вариант)</t>
  </si>
  <si>
    <t>461в1 СБР 2004</t>
  </si>
  <si>
    <t>510 СБР 2011</t>
  </si>
  <si>
    <t>Компот из плодов или ягод сушеных</t>
  </si>
  <si>
    <t>Овощи натуральные свежие (огурцы)</t>
  </si>
  <si>
    <t>71 СБР 2011</t>
  </si>
  <si>
    <t xml:space="preserve"> 147 СБР 2013</t>
  </si>
  <si>
    <t>"Колобки" мясные с овощами с соусом</t>
  </si>
  <si>
    <t>Котлеты рубленные из птицы с овощами, макаронные изделия отварные</t>
  </si>
  <si>
    <t>ТТК № 7 291СБР 2013</t>
  </si>
  <si>
    <t>Чай с вареньем</t>
  </si>
  <si>
    <t>ТТК №3</t>
  </si>
  <si>
    <t>Суп картофельный с бобовыми</t>
  </si>
  <si>
    <t>139 СБР 2004</t>
  </si>
  <si>
    <t>Плов из птицы</t>
  </si>
  <si>
    <t>492 СБР2004</t>
  </si>
  <si>
    <t xml:space="preserve">589 СБР 2013    15 СБР 2011 260 СБР 2013 </t>
  </si>
  <si>
    <t>Борщ Сибирский</t>
  </si>
  <si>
    <t>111 СБР 2011</t>
  </si>
  <si>
    <t>138 СБР 2013</t>
  </si>
  <si>
    <t xml:space="preserve"> "Колобки"мясные с овощами с соусом, рагу  овощное (3 вариант) </t>
  </si>
  <si>
    <t>Салат овощной с зеленым горошком, курочка с  рисом по- домашнему</t>
  </si>
  <si>
    <t>Салат из свеклы с черносливом</t>
  </si>
  <si>
    <t>52 СБР 2013</t>
  </si>
  <si>
    <t>Салат картофельный</t>
  </si>
  <si>
    <t>72 СБР 2013</t>
  </si>
  <si>
    <t>512 СБР 2004</t>
  </si>
  <si>
    <t>Яйца вареные, сыр (порциями),каша пшенная с сахаром</t>
  </si>
  <si>
    <t>Чай  с молоком</t>
  </si>
  <si>
    <t>495 СБР 2013</t>
  </si>
  <si>
    <t>Суп картофельный с бобовыми ( 1-й вариант)</t>
  </si>
  <si>
    <t>144 СБР 2013</t>
  </si>
  <si>
    <t>Свекольник</t>
  </si>
  <si>
    <t>131  11,17СБР 2013</t>
  </si>
  <si>
    <t>Котлеты домашние, рагу овощное( 3 вариант)</t>
  </si>
  <si>
    <t xml:space="preserve">  271 СБР 2011 541 СБР 2013</t>
  </si>
  <si>
    <t>Картофель жареный из отварного</t>
  </si>
  <si>
    <t>248  СБР 2013</t>
  </si>
  <si>
    <t>Салат из свежих помидоров и яблок</t>
  </si>
  <si>
    <t>21 СБР 2004</t>
  </si>
  <si>
    <t>Суп из овощей</t>
  </si>
  <si>
    <t>135 СБР 2004</t>
  </si>
  <si>
    <t>Гуляш из птицы</t>
  </si>
  <si>
    <t>ТТК № 9</t>
  </si>
  <si>
    <t>Рис припущенный</t>
  </si>
  <si>
    <t>415 СБР 2013</t>
  </si>
  <si>
    <t>Сыр (порциями), гуляш (из свинины), каша вязкая (гречневая)</t>
  </si>
  <si>
    <t>15 СБР 2011, 401 СБР 1996 510 СБР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</si>
</sst>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  <xf numFmtId="0" fontId="0" fillId="4" borderId="1" xfId="0" applyNumberFormat="1" applyFill="1" applyBorder="1" applyAlignment="1" applyProtection="1">
      <alignment horizontal="right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center" wrapText="1"/>
      <protection locked="0"/>
    </xf>
    <xf numFmtId="0" fontId="0" fillId="4" borderId="17" xfId="0" applyNumberFormat="1" applyFill="1" applyBorder="1" applyAlignment="1" applyProtection="1">
      <alignment horizontal="right" wrapText="1"/>
      <protection locked="0"/>
    </xf>
    <xf numFmtId="0" fontId="0" fillId="4" borderId="4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horizontal="left" wrapText="1"/>
      <protection locked="0"/>
    </xf>
    <xf numFmtId="0" fontId="0" fillId="4" borderId="2" xfId="0" applyNumberFormat="1" applyFill="1" applyBorder="1" applyAlignment="1" applyProtection="1">
      <alignment horizontal="left" wrapText="1"/>
      <protection locked="0"/>
    </xf>
    <xf numFmtId="0" fontId="0" fillId="4" borderId="23" xfId="0" applyNumberFormat="1" applyFill="1" applyBorder="1" applyAlignment="1" applyProtection="1">
      <alignment horizontal="right" wrapText="1"/>
      <protection locked="0"/>
    </xf>
    <xf numFmtId="0" fontId="0" fillId="4" borderId="15" xfId="0" applyNumberFormat="1" applyFill="1" applyBorder="1" applyAlignment="1" applyProtection="1">
      <alignment horizontal="right" wrapText="1"/>
      <protection locked="0"/>
    </xf>
    <xf numFmtId="0" fontId="0" fillId="4" borderId="5" xfId="0" applyNumberFormat="1" applyFill="1" applyBorder="1" applyAlignment="1" applyProtection="1">
      <alignment horizontal="right" wrapText="1"/>
      <protection locked="0"/>
    </xf>
    <xf numFmtId="0" fontId="0" fillId="4" borderId="24" xfId="0" applyNumberFormat="1" applyFill="1" applyBorder="1" applyAlignment="1" applyProtection="1">
      <alignment horizontal="right" wrapText="1"/>
      <protection locked="0"/>
    </xf>
    <xf numFmtId="0" fontId="0" fillId="4" borderId="25" xfId="0" applyNumberFormat="1" applyFill="1" applyBorder="1" applyAlignment="1" applyProtection="1">
      <alignment horizontal="righ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42</v>
      </c>
      <c r="D1" s="65"/>
      <c r="E1" s="65"/>
      <c r="F1" s="12" t="s">
        <v>63</v>
      </c>
      <c r="G1" s="2" t="s">
        <v>16</v>
      </c>
      <c r="H1" s="66" t="s">
        <v>43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44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5">
        <v>3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75" x14ac:dyDescent="0.25">
      <c r="A6" s="20">
        <v>1</v>
      </c>
      <c r="B6" s="21">
        <v>1</v>
      </c>
      <c r="C6" s="22" t="s">
        <v>19</v>
      </c>
      <c r="D6" s="5" t="s">
        <v>20</v>
      </c>
      <c r="E6" s="52" t="s">
        <v>80</v>
      </c>
      <c r="F6" s="53">
        <v>282</v>
      </c>
      <c r="G6" s="49">
        <v>11.516</v>
      </c>
      <c r="H6" s="49">
        <v>18.72</v>
      </c>
      <c r="I6" s="49">
        <v>37.521999999999998</v>
      </c>
      <c r="J6" s="49">
        <v>431.13</v>
      </c>
      <c r="K6" s="52" t="s">
        <v>141</v>
      </c>
      <c r="L6" s="49">
        <v>57.11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0"/>
    </row>
    <row r="8" spans="1:12" ht="30" x14ac:dyDescent="0.25">
      <c r="A8" s="23"/>
      <c r="B8" s="15"/>
      <c r="C8" s="11"/>
      <c r="D8" s="7" t="s">
        <v>21</v>
      </c>
      <c r="E8" s="52" t="s">
        <v>58</v>
      </c>
      <c r="F8" s="49">
        <v>200</v>
      </c>
      <c r="G8" s="49">
        <v>2.8</v>
      </c>
      <c r="H8" s="49">
        <v>2.5</v>
      </c>
      <c r="I8" s="54">
        <v>13.6</v>
      </c>
      <c r="J8" s="49">
        <v>88</v>
      </c>
      <c r="K8" s="52" t="s">
        <v>81</v>
      </c>
      <c r="L8" s="49">
        <v>14.25</v>
      </c>
    </row>
    <row r="9" spans="1:12" ht="30" x14ac:dyDescent="0.25">
      <c r="A9" s="23"/>
      <c r="B9" s="15"/>
      <c r="C9" s="11"/>
      <c r="D9" s="7" t="s">
        <v>22</v>
      </c>
      <c r="E9" s="52" t="s">
        <v>64</v>
      </c>
      <c r="F9" s="49">
        <v>32</v>
      </c>
      <c r="G9" s="49">
        <v>2.4300000000000002</v>
      </c>
      <c r="H9" s="49">
        <v>0.26</v>
      </c>
      <c r="I9" s="54">
        <v>15.74</v>
      </c>
      <c r="J9" s="49">
        <v>75.2</v>
      </c>
      <c r="K9" s="52" t="s">
        <v>38</v>
      </c>
      <c r="L9" s="49">
        <v>2.15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514</v>
      </c>
      <c r="G13" s="19">
        <f t="shared" ref="G13:J13" si="0">SUM(G6:G12)</f>
        <v>16.745999999999999</v>
      </c>
      <c r="H13" s="19">
        <f t="shared" si="0"/>
        <v>21.48</v>
      </c>
      <c r="I13" s="19">
        <f t="shared" si="0"/>
        <v>66.861999999999995</v>
      </c>
      <c r="J13" s="19">
        <f t="shared" si="0"/>
        <v>594.33000000000004</v>
      </c>
      <c r="K13" s="25"/>
      <c r="L13" s="19">
        <f t="shared" ref="L13" si="1">SUM(L6:L12)</f>
        <v>73.510000000000005</v>
      </c>
    </row>
    <row r="14" spans="1:12" ht="30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82</v>
      </c>
      <c r="F14" s="48">
        <v>60</v>
      </c>
      <c r="G14" s="48">
        <v>1.68</v>
      </c>
      <c r="H14" s="48">
        <v>4.26</v>
      </c>
      <c r="I14" s="48">
        <v>5.94</v>
      </c>
      <c r="J14" s="48">
        <v>69</v>
      </c>
      <c r="K14" s="55" t="s">
        <v>83</v>
      </c>
      <c r="L14" s="48">
        <v>12.03</v>
      </c>
    </row>
    <row r="15" spans="1:12" ht="30.75" thickBot="1" x14ac:dyDescent="0.3">
      <c r="A15" s="23"/>
      <c r="B15" s="15"/>
      <c r="C15" s="11"/>
      <c r="D15" s="7" t="s">
        <v>26</v>
      </c>
      <c r="E15" s="52" t="s">
        <v>142</v>
      </c>
      <c r="F15" s="49">
        <v>250</v>
      </c>
      <c r="G15" s="49">
        <v>3.9</v>
      </c>
      <c r="H15" s="49">
        <v>4.3</v>
      </c>
      <c r="I15" s="49">
        <v>16</v>
      </c>
      <c r="J15" s="49">
        <v>118</v>
      </c>
      <c r="K15" s="52" t="s">
        <v>143</v>
      </c>
      <c r="L15" s="49">
        <v>13.77</v>
      </c>
    </row>
    <row r="16" spans="1:12" ht="15" x14ac:dyDescent="0.25">
      <c r="A16" s="23"/>
      <c r="B16" s="15"/>
      <c r="C16" s="11"/>
      <c r="D16" s="7" t="s">
        <v>27</v>
      </c>
      <c r="E16" s="56" t="s">
        <v>66</v>
      </c>
      <c r="F16" s="51">
        <v>200</v>
      </c>
      <c r="G16" s="51">
        <v>14</v>
      </c>
      <c r="H16" s="51">
        <v>12.86</v>
      </c>
      <c r="I16" s="51">
        <v>28.69</v>
      </c>
      <c r="J16" s="51">
        <v>254.1</v>
      </c>
      <c r="K16" s="57" t="s">
        <v>84</v>
      </c>
      <c r="L16" s="51">
        <v>61.67</v>
      </c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8"/>
    </row>
    <row r="18" spans="1:12" ht="30" x14ac:dyDescent="0.25">
      <c r="A18" s="23"/>
      <c r="B18" s="15"/>
      <c r="C18" s="11"/>
      <c r="D18" s="7" t="s">
        <v>29</v>
      </c>
      <c r="E18" s="52" t="s">
        <v>48</v>
      </c>
      <c r="F18" s="49">
        <v>200</v>
      </c>
      <c r="G18" s="49">
        <v>1.2</v>
      </c>
      <c r="H18" s="49">
        <v>0</v>
      </c>
      <c r="I18" s="54">
        <v>31.06</v>
      </c>
      <c r="J18" s="49">
        <v>126</v>
      </c>
      <c r="K18" s="58" t="s">
        <v>67</v>
      </c>
      <c r="L18" s="49">
        <v>13.11</v>
      </c>
    </row>
    <row r="19" spans="1:12" ht="30" x14ac:dyDescent="0.25">
      <c r="A19" s="23"/>
      <c r="B19" s="15"/>
      <c r="C19" s="11"/>
      <c r="D19" s="7" t="s">
        <v>30</v>
      </c>
      <c r="E19" s="52" t="s">
        <v>45</v>
      </c>
      <c r="F19" s="49">
        <v>38</v>
      </c>
      <c r="G19" s="49">
        <v>2.89</v>
      </c>
      <c r="H19" s="49">
        <v>0.3</v>
      </c>
      <c r="I19" s="54">
        <v>18.690000000000001</v>
      </c>
      <c r="J19" s="49">
        <v>89.3</v>
      </c>
      <c r="K19" s="52" t="s">
        <v>38</v>
      </c>
      <c r="L19" s="49">
        <v>2.54</v>
      </c>
    </row>
    <row r="20" spans="1:12" ht="30" x14ac:dyDescent="0.25">
      <c r="A20" s="23"/>
      <c r="B20" s="15"/>
      <c r="C20" s="11"/>
      <c r="D20" s="7" t="s">
        <v>31</v>
      </c>
      <c r="E20" s="52" t="s">
        <v>41</v>
      </c>
      <c r="F20" s="49">
        <v>30</v>
      </c>
      <c r="G20" s="49">
        <v>1.98</v>
      </c>
      <c r="H20" s="49">
        <v>0.36</v>
      </c>
      <c r="I20" s="54">
        <v>10.02</v>
      </c>
      <c r="J20" s="49">
        <v>52.2</v>
      </c>
      <c r="K20" s="52" t="s">
        <v>40</v>
      </c>
      <c r="L20" s="49">
        <v>1.96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778</v>
      </c>
      <c r="G23" s="19">
        <f t="shared" ref="G23:J23" si="2">SUM(G14:G22)</f>
        <v>25.65</v>
      </c>
      <c r="H23" s="19">
        <f t="shared" si="2"/>
        <v>22.08</v>
      </c>
      <c r="I23" s="19">
        <f t="shared" si="2"/>
        <v>110.39999999999999</v>
      </c>
      <c r="J23" s="19">
        <f t="shared" si="2"/>
        <v>708.6</v>
      </c>
      <c r="K23" s="25"/>
      <c r="L23" s="19">
        <f t="shared" ref="L23" si="3">SUM(L14:L22)</f>
        <v>105.08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1292</v>
      </c>
      <c r="G24" s="32">
        <f t="shared" ref="G24:J24" si="4">G13+G23</f>
        <v>42.396000000000001</v>
      </c>
      <c r="H24" s="32">
        <f t="shared" si="4"/>
        <v>43.56</v>
      </c>
      <c r="I24" s="32">
        <f t="shared" si="4"/>
        <v>177.262</v>
      </c>
      <c r="J24" s="32">
        <f t="shared" si="4"/>
        <v>1302.93</v>
      </c>
      <c r="K24" s="32"/>
      <c r="L24" s="32">
        <f t="shared" ref="L24" si="5">L13+L23</f>
        <v>178.59</v>
      </c>
    </row>
    <row r="25" spans="1:12" ht="60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85</v>
      </c>
      <c r="F25" s="48">
        <v>270</v>
      </c>
      <c r="G25" s="48">
        <v>18.350000000000001</v>
      </c>
      <c r="H25" s="48">
        <v>14.99</v>
      </c>
      <c r="I25" s="59">
        <v>44.36</v>
      </c>
      <c r="J25" s="48">
        <v>391.15</v>
      </c>
      <c r="K25" s="55" t="s">
        <v>65</v>
      </c>
      <c r="L25" s="48">
        <v>62.03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0"/>
    </row>
    <row r="27" spans="1:12" ht="15" x14ac:dyDescent="0.25">
      <c r="A27" s="14"/>
      <c r="B27" s="15"/>
      <c r="C27" s="11"/>
      <c r="D27" s="7" t="s">
        <v>21</v>
      </c>
      <c r="E27" s="52" t="s">
        <v>61</v>
      </c>
      <c r="F27" s="49">
        <v>200</v>
      </c>
      <c r="G27" s="49">
        <v>0</v>
      </c>
      <c r="H27" s="49">
        <v>0</v>
      </c>
      <c r="I27" s="54">
        <v>19.95</v>
      </c>
      <c r="J27" s="49">
        <v>74.73</v>
      </c>
      <c r="K27" s="52" t="s">
        <v>70</v>
      </c>
      <c r="L27" s="48">
        <v>9.1999999999999993</v>
      </c>
    </row>
    <row r="28" spans="1:12" ht="15" x14ac:dyDescent="0.25">
      <c r="A28" s="14"/>
      <c r="B28" s="15"/>
      <c r="C28" s="11"/>
      <c r="D28" s="7"/>
      <c r="E28" s="39"/>
      <c r="F28" s="40"/>
      <c r="G28" s="40"/>
      <c r="H28" s="40"/>
      <c r="I28" s="40"/>
      <c r="J28" s="40"/>
      <c r="K28" s="41"/>
      <c r="L28" s="40"/>
    </row>
    <row r="29" spans="1:12" ht="25.5" x14ac:dyDescent="0.25">
      <c r="A29" s="14"/>
      <c r="B29" s="15"/>
      <c r="C29" s="11"/>
      <c r="D29" s="6" t="s">
        <v>86</v>
      </c>
      <c r="E29" s="39" t="s">
        <v>45</v>
      </c>
      <c r="F29" s="40">
        <v>34</v>
      </c>
      <c r="G29" s="40">
        <v>2.58</v>
      </c>
      <c r="H29" s="40">
        <v>0.27</v>
      </c>
      <c r="I29" s="40">
        <v>16.72</v>
      </c>
      <c r="J29" s="40">
        <v>79.900000000000006</v>
      </c>
      <c r="K29" s="41" t="s">
        <v>38</v>
      </c>
      <c r="L29" s="40">
        <v>2.2799999999999998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6"/>
      <c r="B31" s="17"/>
      <c r="C31" s="8"/>
      <c r="D31" s="18" t="s">
        <v>32</v>
      </c>
      <c r="E31" s="9"/>
      <c r="F31" s="19">
        <f>SUM(F25:F30)</f>
        <v>504</v>
      </c>
      <c r="G31" s="19">
        <f>SUM(G25:G30)</f>
        <v>20.93</v>
      </c>
      <c r="H31" s="19">
        <f>SUM(H25:H30)</f>
        <v>15.26</v>
      </c>
      <c r="I31" s="19">
        <f>SUM(I25:I30)</f>
        <v>81.03</v>
      </c>
      <c r="J31" s="19">
        <f>SUM(J25:J30)</f>
        <v>545.78</v>
      </c>
      <c r="K31" s="25"/>
      <c r="L31" s="19">
        <f>SUM(L25:L30)</f>
        <v>73.510000000000005</v>
      </c>
    </row>
    <row r="32" spans="1:12" ht="30" x14ac:dyDescent="0.25">
      <c r="A32" s="13">
        <f>A25</f>
        <v>1</v>
      </c>
      <c r="B32" s="13">
        <f>B25</f>
        <v>2</v>
      </c>
      <c r="C32" s="10" t="s">
        <v>24</v>
      </c>
      <c r="D32" s="7" t="s">
        <v>25</v>
      </c>
      <c r="E32" s="55" t="s">
        <v>87</v>
      </c>
      <c r="F32" s="48">
        <v>70</v>
      </c>
      <c r="G32" s="48">
        <v>0.84</v>
      </c>
      <c r="H32" s="48">
        <v>3.78</v>
      </c>
      <c r="I32" s="59">
        <v>7.91</v>
      </c>
      <c r="J32" s="48">
        <v>69.3</v>
      </c>
      <c r="K32" s="55" t="s">
        <v>88</v>
      </c>
      <c r="L32" s="48">
        <v>10.34</v>
      </c>
    </row>
    <row r="33" spans="1:12" ht="30.75" thickBot="1" x14ac:dyDescent="0.3">
      <c r="A33" s="14"/>
      <c r="B33" s="15"/>
      <c r="C33" s="11"/>
      <c r="D33" s="7" t="s">
        <v>26</v>
      </c>
      <c r="E33" s="52" t="s">
        <v>74</v>
      </c>
      <c r="F33" s="49">
        <v>250</v>
      </c>
      <c r="G33" s="49">
        <v>2.5</v>
      </c>
      <c r="H33" s="49">
        <v>3</v>
      </c>
      <c r="I33" s="54">
        <v>18.3</v>
      </c>
      <c r="J33" s="49">
        <v>113</v>
      </c>
      <c r="K33" s="52" t="s">
        <v>144</v>
      </c>
      <c r="L33" s="49">
        <v>10.08</v>
      </c>
    </row>
    <row r="34" spans="1:12" ht="30" x14ac:dyDescent="0.25">
      <c r="A34" s="14"/>
      <c r="B34" s="15"/>
      <c r="C34" s="11"/>
      <c r="D34" s="7" t="s">
        <v>27</v>
      </c>
      <c r="E34" s="56" t="s">
        <v>75</v>
      </c>
      <c r="F34" s="51">
        <v>195</v>
      </c>
      <c r="G34" s="51">
        <v>15.37</v>
      </c>
      <c r="H34" s="51">
        <v>12.9</v>
      </c>
      <c r="I34" s="60">
        <v>17.7</v>
      </c>
      <c r="J34" s="51">
        <v>276</v>
      </c>
      <c r="K34" s="56" t="s">
        <v>78</v>
      </c>
      <c r="L34" s="51">
        <v>74.89</v>
      </c>
    </row>
    <row r="35" spans="1:12" ht="15" x14ac:dyDescent="0.25">
      <c r="A35" s="14"/>
      <c r="B35" s="15"/>
      <c r="C35" s="11"/>
      <c r="D35" s="7" t="s">
        <v>28</v>
      </c>
      <c r="E35" s="55"/>
      <c r="F35" s="48"/>
      <c r="G35" s="48"/>
      <c r="H35" s="48"/>
      <c r="I35" s="48"/>
      <c r="J35" s="48"/>
      <c r="K35" s="55"/>
      <c r="L35" s="48"/>
    </row>
    <row r="36" spans="1:12" ht="30" x14ac:dyDescent="0.25">
      <c r="A36" s="14"/>
      <c r="B36" s="15"/>
      <c r="C36" s="11"/>
      <c r="D36" s="7" t="s">
        <v>29</v>
      </c>
      <c r="E36" s="52" t="s">
        <v>51</v>
      </c>
      <c r="F36" s="49">
        <v>200</v>
      </c>
      <c r="G36" s="49">
        <v>1.4</v>
      </c>
      <c r="H36" s="49">
        <v>0</v>
      </c>
      <c r="I36" s="54">
        <v>29</v>
      </c>
      <c r="J36" s="49">
        <v>122</v>
      </c>
      <c r="K36" s="52" t="s">
        <v>89</v>
      </c>
      <c r="L36" s="49">
        <v>5.45</v>
      </c>
    </row>
    <row r="37" spans="1:12" ht="30" x14ac:dyDescent="0.25">
      <c r="A37" s="14"/>
      <c r="B37" s="15"/>
      <c r="C37" s="11"/>
      <c r="D37" s="7" t="s">
        <v>30</v>
      </c>
      <c r="E37" s="52" t="s">
        <v>45</v>
      </c>
      <c r="F37" s="49">
        <v>40</v>
      </c>
      <c r="G37" s="49">
        <v>3.04</v>
      </c>
      <c r="H37" s="49">
        <v>0.32</v>
      </c>
      <c r="I37" s="49">
        <v>19.68</v>
      </c>
      <c r="J37" s="48">
        <v>94</v>
      </c>
      <c r="K37" s="52" t="s">
        <v>38</v>
      </c>
      <c r="L37" s="48">
        <v>2.68</v>
      </c>
    </row>
    <row r="38" spans="1:12" ht="30" x14ac:dyDescent="0.25">
      <c r="A38" s="14"/>
      <c r="B38" s="15"/>
      <c r="C38" s="11"/>
      <c r="D38" s="7" t="s">
        <v>31</v>
      </c>
      <c r="E38" s="52" t="s">
        <v>41</v>
      </c>
      <c r="F38" s="49">
        <v>25</v>
      </c>
      <c r="G38" s="49">
        <v>1.65</v>
      </c>
      <c r="H38" s="49">
        <v>0.3</v>
      </c>
      <c r="I38" s="54">
        <v>8.35</v>
      </c>
      <c r="J38" s="49">
        <v>43.5</v>
      </c>
      <c r="K38" s="52" t="s">
        <v>40</v>
      </c>
      <c r="L38" s="49">
        <v>1.64</v>
      </c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6"/>
      <c r="B41" s="17"/>
      <c r="C41" s="8"/>
      <c r="D41" s="18" t="s">
        <v>32</v>
      </c>
      <c r="E41" s="9"/>
      <c r="F41" s="61">
        <v>780</v>
      </c>
      <c r="G41" s="61">
        <v>24.8</v>
      </c>
      <c r="H41" s="61">
        <v>20.3</v>
      </c>
      <c r="I41" s="62">
        <v>100.94</v>
      </c>
      <c r="J41" s="61">
        <v>717.8</v>
      </c>
      <c r="K41" s="25"/>
      <c r="L41" s="61">
        <v>105.08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67" t="s">
        <v>4</v>
      </c>
      <c r="D42" s="68"/>
      <c r="E42" s="31"/>
      <c r="F42" s="32">
        <v>1284</v>
      </c>
      <c r="G42" s="32">
        <v>45.73</v>
      </c>
      <c r="H42" s="32">
        <v>35.56</v>
      </c>
      <c r="I42" s="32">
        <v>181.97</v>
      </c>
      <c r="J42" s="32">
        <v>1263.58</v>
      </c>
      <c r="K42" s="32"/>
      <c r="L42" s="32">
        <v>178.59</v>
      </c>
    </row>
    <row r="43" spans="1:12" ht="45" x14ac:dyDescent="0.25">
      <c r="A43" s="20">
        <v>1</v>
      </c>
      <c r="B43" s="21">
        <v>3</v>
      </c>
      <c r="C43" s="22" t="s">
        <v>19</v>
      </c>
      <c r="D43" s="5" t="s">
        <v>20</v>
      </c>
      <c r="E43" s="55" t="s">
        <v>145</v>
      </c>
      <c r="F43" s="48">
        <v>295</v>
      </c>
      <c r="G43" s="48">
        <v>13.72</v>
      </c>
      <c r="H43" s="48">
        <v>19.37</v>
      </c>
      <c r="I43" s="59">
        <v>35.01</v>
      </c>
      <c r="J43" s="48">
        <v>373.14</v>
      </c>
      <c r="K43" s="55" t="s">
        <v>90</v>
      </c>
      <c r="L43" s="48">
        <v>65.349999999999994</v>
      </c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50"/>
    </row>
    <row r="45" spans="1:12" ht="30" x14ac:dyDescent="0.25">
      <c r="A45" s="23"/>
      <c r="B45" s="15"/>
      <c r="C45" s="11"/>
      <c r="D45" s="7" t="s">
        <v>21</v>
      </c>
      <c r="E45" s="52" t="s">
        <v>46</v>
      </c>
      <c r="F45" s="49">
        <v>200</v>
      </c>
      <c r="G45" s="49">
        <v>0.1</v>
      </c>
      <c r="H45" s="49">
        <v>0</v>
      </c>
      <c r="I45" s="54">
        <v>19.96</v>
      </c>
      <c r="J45" s="49">
        <v>61</v>
      </c>
      <c r="K45" s="52" t="s">
        <v>47</v>
      </c>
      <c r="L45" s="49">
        <v>5.95</v>
      </c>
    </row>
    <row r="46" spans="1:12" ht="30" x14ac:dyDescent="0.25">
      <c r="A46" s="23"/>
      <c r="B46" s="15"/>
      <c r="C46" s="11"/>
      <c r="D46" s="7" t="s">
        <v>22</v>
      </c>
      <c r="E46" s="52" t="s">
        <v>64</v>
      </c>
      <c r="F46" s="49">
        <v>33</v>
      </c>
      <c r="G46" s="49">
        <v>2.5099999999999998</v>
      </c>
      <c r="H46" s="49">
        <v>0.26</v>
      </c>
      <c r="I46" s="54">
        <v>16.23</v>
      </c>
      <c r="J46" s="49">
        <v>77.55</v>
      </c>
      <c r="K46" s="52" t="s">
        <v>38</v>
      </c>
      <c r="L46" s="49">
        <v>2.21</v>
      </c>
    </row>
    <row r="47" spans="1:12" ht="15" x14ac:dyDescent="0.2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4"/>
      <c r="B50" s="17"/>
      <c r="C50" s="8"/>
      <c r="D50" s="18" t="s">
        <v>32</v>
      </c>
      <c r="E50" s="9"/>
      <c r="F50" s="19">
        <f>SUM(F43:F49)</f>
        <v>528</v>
      </c>
      <c r="G50" s="19">
        <f t="shared" ref="G50" si="6">SUM(G43:G49)</f>
        <v>16.329999999999998</v>
      </c>
      <c r="H50" s="19">
        <f t="shared" ref="H50" si="7">SUM(H43:H49)</f>
        <v>19.630000000000003</v>
      </c>
      <c r="I50" s="19">
        <f t="shared" ref="I50" si="8">SUM(I43:I49)</f>
        <v>71.2</v>
      </c>
      <c r="J50" s="19">
        <f t="shared" ref="J50:L50" si="9">SUM(J43:J49)</f>
        <v>511.69</v>
      </c>
      <c r="K50" s="25"/>
      <c r="L50" s="19">
        <f t="shared" si="9"/>
        <v>73.509999999999991</v>
      </c>
    </row>
    <row r="51" spans="1:12" ht="30" x14ac:dyDescent="0.2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55" t="s">
        <v>91</v>
      </c>
      <c r="F51" s="48">
        <v>60</v>
      </c>
      <c r="G51" s="48">
        <v>1.44</v>
      </c>
      <c r="H51" s="48">
        <v>4.5599999999999996</v>
      </c>
      <c r="I51" s="59">
        <v>7.8</v>
      </c>
      <c r="J51" s="48">
        <v>79.2</v>
      </c>
      <c r="K51" s="55" t="s">
        <v>92</v>
      </c>
      <c r="L51" s="48">
        <v>7.91</v>
      </c>
    </row>
    <row r="52" spans="1:12" ht="45.75" thickBot="1" x14ac:dyDescent="0.3">
      <c r="A52" s="23"/>
      <c r="B52" s="15"/>
      <c r="C52" s="11"/>
      <c r="D52" s="7" t="s">
        <v>26</v>
      </c>
      <c r="E52" s="52" t="s">
        <v>93</v>
      </c>
      <c r="F52" s="49">
        <v>257</v>
      </c>
      <c r="G52" s="49">
        <v>1.925</v>
      </c>
      <c r="H52" s="49">
        <v>6.03</v>
      </c>
      <c r="I52" s="54">
        <v>8.02</v>
      </c>
      <c r="J52" s="49">
        <v>93.37</v>
      </c>
      <c r="K52" s="52" t="s">
        <v>94</v>
      </c>
      <c r="L52" s="49">
        <v>13.37</v>
      </c>
    </row>
    <row r="53" spans="1:12" ht="30.75" thickBot="1" x14ac:dyDescent="0.3">
      <c r="A53" s="23"/>
      <c r="B53" s="15"/>
      <c r="C53" s="11"/>
      <c r="D53" s="7" t="s">
        <v>27</v>
      </c>
      <c r="E53" s="56" t="s">
        <v>95</v>
      </c>
      <c r="F53" s="51">
        <v>90</v>
      </c>
      <c r="G53" s="51">
        <v>13.5</v>
      </c>
      <c r="H53" s="51">
        <v>9.6</v>
      </c>
      <c r="I53" s="60">
        <v>8.35</v>
      </c>
      <c r="J53" s="51">
        <v>173</v>
      </c>
      <c r="K53" s="56" t="s">
        <v>96</v>
      </c>
      <c r="L53" s="51">
        <v>59.52</v>
      </c>
    </row>
    <row r="54" spans="1:12" ht="25.5" x14ac:dyDescent="0.25">
      <c r="A54" s="23"/>
      <c r="B54" s="15"/>
      <c r="C54" s="11"/>
      <c r="D54" s="7" t="s">
        <v>28</v>
      </c>
      <c r="E54" s="39" t="s">
        <v>97</v>
      </c>
      <c r="F54" s="40">
        <v>170</v>
      </c>
      <c r="G54" s="40">
        <v>3.57</v>
      </c>
      <c r="H54" s="40">
        <v>6.8</v>
      </c>
      <c r="I54" s="40">
        <v>24.14</v>
      </c>
      <c r="J54" s="40">
        <v>173</v>
      </c>
      <c r="K54" s="41" t="s">
        <v>98</v>
      </c>
      <c r="L54" s="51">
        <v>11.4</v>
      </c>
    </row>
    <row r="55" spans="1:12" ht="30" x14ac:dyDescent="0.25">
      <c r="A55" s="23"/>
      <c r="B55" s="15"/>
      <c r="C55" s="11"/>
      <c r="D55" s="7" t="s">
        <v>29</v>
      </c>
      <c r="E55" s="52" t="s">
        <v>99</v>
      </c>
      <c r="F55" s="49">
        <v>200</v>
      </c>
      <c r="G55" s="49">
        <v>0.5</v>
      </c>
      <c r="H55" s="49">
        <v>0</v>
      </c>
      <c r="I55" s="54">
        <v>27</v>
      </c>
      <c r="J55" s="49">
        <v>110</v>
      </c>
      <c r="K55" s="52" t="s">
        <v>72</v>
      </c>
      <c r="L55" s="49">
        <v>8.5500000000000007</v>
      </c>
    </row>
    <row r="56" spans="1:12" ht="30" x14ac:dyDescent="0.25">
      <c r="A56" s="23"/>
      <c r="B56" s="15"/>
      <c r="C56" s="11"/>
      <c r="D56" s="7" t="s">
        <v>30</v>
      </c>
      <c r="E56" s="52" t="s">
        <v>45</v>
      </c>
      <c r="F56" s="49">
        <v>40</v>
      </c>
      <c r="G56" s="49">
        <v>3.04</v>
      </c>
      <c r="H56" s="49">
        <v>0.32</v>
      </c>
      <c r="I56" s="49">
        <v>19.68</v>
      </c>
      <c r="J56" s="49">
        <v>94</v>
      </c>
      <c r="K56" s="52" t="s">
        <v>38</v>
      </c>
      <c r="L56" s="49">
        <v>2.69</v>
      </c>
    </row>
    <row r="57" spans="1:12" ht="30" x14ac:dyDescent="0.25">
      <c r="A57" s="23"/>
      <c r="B57" s="15"/>
      <c r="C57" s="11"/>
      <c r="D57" s="7" t="s">
        <v>31</v>
      </c>
      <c r="E57" s="52" t="s">
        <v>41</v>
      </c>
      <c r="F57" s="49">
        <v>25</v>
      </c>
      <c r="G57" s="49">
        <v>1.65</v>
      </c>
      <c r="H57" s="49">
        <v>0.3</v>
      </c>
      <c r="I57" s="54">
        <v>8.35</v>
      </c>
      <c r="J57" s="49">
        <v>43.5</v>
      </c>
      <c r="K57" s="52" t="s">
        <v>40</v>
      </c>
      <c r="L57" s="49">
        <v>1.64</v>
      </c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842</v>
      </c>
      <c r="G60" s="19">
        <f t="shared" ref="G60" si="10">SUM(G51:G59)</f>
        <v>25.625</v>
      </c>
      <c r="H60" s="19">
        <f t="shared" ref="H60" si="11">SUM(H51:H59)</f>
        <v>27.61</v>
      </c>
      <c r="I60" s="19">
        <f t="shared" ref="I60" si="12">SUM(I51:I59)</f>
        <v>103.34</v>
      </c>
      <c r="J60" s="19">
        <f t="shared" ref="J60:L60" si="13">SUM(J51:J59)</f>
        <v>766.06999999999994</v>
      </c>
      <c r="K60" s="25"/>
      <c r="L60" s="19">
        <f t="shared" si="13"/>
        <v>105.08000000000001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67" t="s">
        <v>4</v>
      </c>
      <c r="D61" s="68"/>
      <c r="E61" s="31"/>
      <c r="F61" s="32">
        <f>F50+F60</f>
        <v>1370</v>
      </c>
      <c r="G61" s="32">
        <f t="shared" ref="G61" si="14">G50+G60</f>
        <v>41.954999999999998</v>
      </c>
      <c r="H61" s="32">
        <f t="shared" ref="H61" si="15">H50+H60</f>
        <v>47.24</v>
      </c>
      <c r="I61" s="32">
        <f t="shared" ref="I61" si="16">I50+I60</f>
        <v>174.54000000000002</v>
      </c>
      <c r="J61" s="32">
        <f t="shared" ref="J61:L61" si="17">J50+J60</f>
        <v>1277.76</v>
      </c>
      <c r="K61" s="32"/>
      <c r="L61" s="32">
        <f t="shared" si="17"/>
        <v>178.59</v>
      </c>
    </row>
    <row r="62" spans="1:12" ht="45" x14ac:dyDescent="0.25">
      <c r="A62" s="20">
        <v>1</v>
      </c>
      <c r="B62" s="21">
        <v>4</v>
      </c>
      <c r="C62" s="22" t="s">
        <v>19</v>
      </c>
      <c r="D62" s="5" t="s">
        <v>20</v>
      </c>
      <c r="E62" s="52" t="s">
        <v>146</v>
      </c>
      <c r="F62" s="49">
        <v>260</v>
      </c>
      <c r="G62" s="49">
        <v>15.78</v>
      </c>
      <c r="H62" s="49">
        <v>17.22</v>
      </c>
      <c r="I62" s="49">
        <v>34.36</v>
      </c>
      <c r="J62" s="49">
        <v>321.7</v>
      </c>
      <c r="K62" s="52" t="s">
        <v>100</v>
      </c>
      <c r="L62" s="49">
        <v>68.31</v>
      </c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50"/>
    </row>
    <row r="64" spans="1:12" ht="30" x14ac:dyDescent="0.25">
      <c r="A64" s="23"/>
      <c r="B64" s="15"/>
      <c r="C64" s="11"/>
      <c r="D64" s="7" t="s">
        <v>21</v>
      </c>
      <c r="E64" s="52" t="s">
        <v>49</v>
      </c>
      <c r="F64" s="49">
        <v>200</v>
      </c>
      <c r="G64" s="49">
        <v>0.1</v>
      </c>
      <c r="H64" s="49">
        <v>0</v>
      </c>
      <c r="I64" s="54">
        <v>15</v>
      </c>
      <c r="J64" s="49">
        <v>60</v>
      </c>
      <c r="K64" s="52" t="s">
        <v>50</v>
      </c>
      <c r="L64" s="49">
        <v>2.5299999999999998</v>
      </c>
    </row>
    <row r="65" spans="1:12" ht="30" x14ac:dyDescent="0.25">
      <c r="A65" s="23"/>
      <c r="B65" s="15"/>
      <c r="C65" s="11"/>
      <c r="D65" s="7" t="s">
        <v>22</v>
      </c>
      <c r="E65" s="52" t="s">
        <v>68</v>
      </c>
      <c r="F65" s="49">
        <v>40</v>
      </c>
      <c r="G65" s="49">
        <v>3.04</v>
      </c>
      <c r="H65" s="49">
        <v>0.32</v>
      </c>
      <c r="I65" s="54">
        <v>19.68</v>
      </c>
      <c r="J65" s="49">
        <v>94</v>
      </c>
      <c r="K65" s="52" t="s">
        <v>38</v>
      </c>
      <c r="L65" s="49">
        <v>2.67</v>
      </c>
    </row>
    <row r="66" spans="1:12" ht="15" x14ac:dyDescent="0.2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500</v>
      </c>
      <c r="G69" s="19">
        <f t="shared" ref="G69" si="18">SUM(G62:G68)</f>
        <v>18.919999999999998</v>
      </c>
      <c r="H69" s="19">
        <f t="shared" ref="H69" si="19">SUM(H62:H68)</f>
        <v>17.54</v>
      </c>
      <c r="I69" s="19">
        <f t="shared" ref="I69" si="20">SUM(I62:I68)</f>
        <v>69.039999999999992</v>
      </c>
      <c r="J69" s="19">
        <f t="shared" ref="J69:L69" si="21">SUM(J62:J68)</f>
        <v>475.7</v>
      </c>
      <c r="K69" s="25"/>
      <c r="L69" s="19">
        <f t="shared" si="21"/>
        <v>73.510000000000005</v>
      </c>
    </row>
    <row r="70" spans="1:12" ht="30" x14ac:dyDescent="0.25">
      <c r="A70" s="26">
        <f>A62</f>
        <v>1</v>
      </c>
      <c r="B70" s="13">
        <f>B62</f>
        <v>4</v>
      </c>
      <c r="C70" s="10" t="s">
        <v>24</v>
      </c>
      <c r="D70" s="7" t="s">
        <v>25</v>
      </c>
      <c r="E70" s="55" t="s">
        <v>147</v>
      </c>
      <c r="F70" s="48">
        <v>60</v>
      </c>
      <c r="G70" s="48">
        <v>0.57999999999999996</v>
      </c>
      <c r="H70" s="48">
        <v>6</v>
      </c>
      <c r="I70" s="59">
        <v>9.77</v>
      </c>
      <c r="J70" s="48">
        <v>97</v>
      </c>
      <c r="K70" s="55" t="s">
        <v>148</v>
      </c>
      <c r="L70" s="48">
        <v>8.69</v>
      </c>
    </row>
    <row r="71" spans="1:12" ht="30.75" thickBot="1" x14ac:dyDescent="0.3">
      <c r="A71" s="23"/>
      <c r="B71" s="15"/>
      <c r="C71" s="11"/>
      <c r="D71" s="7" t="s">
        <v>26</v>
      </c>
      <c r="E71" s="52" t="s">
        <v>71</v>
      </c>
      <c r="F71" s="49">
        <v>200</v>
      </c>
      <c r="G71" s="49">
        <v>1.64</v>
      </c>
      <c r="H71" s="49">
        <v>4.2</v>
      </c>
      <c r="I71" s="54">
        <v>13</v>
      </c>
      <c r="J71" s="49">
        <v>97</v>
      </c>
      <c r="K71" s="52" t="s">
        <v>101</v>
      </c>
      <c r="L71" s="49">
        <v>14.47</v>
      </c>
    </row>
    <row r="72" spans="1:12" ht="30.75" thickBot="1" x14ac:dyDescent="0.3">
      <c r="A72" s="23"/>
      <c r="B72" s="15"/>
      <c r="C72" s="11"/>
      <c r="D72" s="7" t="s">
        <v>27</v>
      </c>
      <c r="E72" s="56" t="s">
        <v>102</v>
      </c>
      <c r="F72" s="51">
        <v>90</v>
      </c>
      <c r="G72" s="51">
        <v>13.3</v>
      </c>
      <c r="H72" s="51">
        <v>15.85</v>
      </c>
      <c r="I72" s="60">
        <v>2.98</v>
      </c>
      <c r="J72" s="51">
        <v>208</v>
      </c>
      <c r="K72" s="56" t="s">
        <v>103</v>
      </c>
      <c r="L72" s="51">
        <v>55.67</v>
      </c>
    </row>
    <row r="73" spans="1:12" ht="30" x14ac:dyDescent="0.25">
      <c r="A73" s="23"/>
      <c r="B73" s="15"/>
      <c r="C73" s="11"/>
      <c r="D73" s="7" t="s">
        <v>28</v>
      </c>
      <c r="E73" s="56" t="s">
        <v>104</v>
      </c>
      <c r="F73" s="51">
        <v>160</v>
      </c>
      <c r="G73" s="51">
        <v>4.8</v>
      </c>
      <c r="H73" s="51">
        <v>7.2</v>
      </c>
      <c r="I73" s="60">
        <v>23.84</v>
      </c>
      <c r="J73" s="51">
        <v>182.4</v>
      </c>
      <c r="K73" s="56" t="s">
        <v>105</v>
      </c>
      <c r="L73" s="51">
        <v>10.91</v>
      </c>
    </row>
    <row r="74" spans="1:12" ht="30" x14ac:dyDescent="0.25">
      <c r="A74" s="23"/>
      <c r="B74" s="15"/>
      <c r="C74" s="11"/>
      <c r="D74" s="7" t="s">
        <v>29</v>
      </c>
      <c r="E74" s="52" t="s">
        <v>106</v>
      </c>
      <c r="F74" s="49">
        <v>180</v>
      </c>
      <c r="G74" s="49">
        <v>0.45</v>
      </c>
      <c r="H74" s="49">
        <v>0.18</v>
      </c>
      <c r="I74" s="54">
        <v>21</v>
      </c>
      <c r="J74" s="49">
        <v>86</v>
      </c>
      <c r="K74" s="52" t="s">
        <v>107</v>
      </c>
      <c r="L74" s="49">
        <v>10.54</v>
      </c>
    </row>
    <row r="75" spans="1:12" ht="30" x14ac:dyDescent="0.25">
      <c r="A75" s="23"/>
      <c r="B75" s="15"/>
      <c r="C75" s="11"/>
      <c r="D75" s="7" t="s">
        <v>30</v>
      </c>
      <c r="E75" s="52" t="s">
        <v>45</v>
      </c>
      <c r="F75" s="49">
        <v>52</v>
      </c>
      <c r="G75" s="49">
        <v>3.95</v>
      </c>
      <c r="H75" s="49">
        <v>0.41</v>
      </c>
      <c r="I75" s="54">
        <v>25.58</v>
      </c>
      <c r="J75" s="49">
        <v>122.2</v>
      </c>
      <c r="K75" s="52" t="s">
        <v>38</v>
      </c>
      <c r="L75" s="49">
        <v>3.49</v>
      </c>
    </row>
    <row r="76" spans="1:12" ht="30" x14ac:dyDescent="0.25">
      <c r="A76" s="23"/>
      <c r="B76" s="15"/>
      <c r="C76" s="11"/>
      <c r="D76" s="7" t="s">
        <v>31</v>
      </c>
      <c r="E76" s="52" t="s">
        <v>41</v>
      </c>
      <c r="F76" s="49">
        <v>20</v>
      </c>
      <c r="G76" s="49">
        <v>1.32</v>
      </c>
      <c r="H76" s="49">
        <v>0.24</v>
      </c>
      <c r="I76" s="54">
        <v>6.68</v>
      </c>
      <c r="J76" s="49">
        <v>34.799999999999997</v>
      </c>
      <c r="K76" s="52" t="s">
        <v>40</v>
      </c>
      <c r="L76" s="49">
        <v>1.31</v>
      </c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762</v>
      </c>
      <c r="G79" s="19">
        <f t="shared" ref="G79" si="22">SUM(G70:G78)</f>
        <v>26.04</v>
      </c>
      <c r="H79" s="19">
        <f t="shared" ref="H79" si="23">SUM(H70:H78)</f>
        <v>34.08</v>
      </c>
      <c r="I79" s="19">
        <f t="shared" ref="I79" si="24">SUM(I70:I78)</f>
        <v>102.85</v>
      </c>
      <c r="J79" s="19">
        <f t="shared" ref="J79:L79" si="25">SUM(J70:J78)</f>
        <v>827.4</v>
      </c>
      <c r="K79" s="25"/>
      <c r="L79" s="19">
        <f t="shared" si="25"/>
        <v>105.08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67" t="s">
        <v>4</v>
      </c>
      <c r="D80" s="68"/>
      <c r="E80" s="31"/>
      <c r="F80" s="32">
        <f>F69+F79</f>
        <v>1262</v>
      </c>
      <c r="G80" s="32">
        <f t="shared" ref="G80" si="26">G69+G79</f>
        <v>44.959999999999994</v>
      </c>
      <c r="H80" s="32">
        <f t="shared" ref="H80" si="27">H69+H79</f>
        <v>51.62</v>
      </c>
      <c r="I80" s="32">
        <f t="shared" ref="I80" si="28">I69+I79</f>
        <v>171.89</v>
      </c>
      <c r="J80" s="32">
        <f t="shared" ref="J80:L80" si="29">J69+J79</f>
        <v>1303.0999999999999</v>
      </c>
      <c r="K80" s="32"/>
      <c r="L80" s="32">
        <f t="shared" si="29"/>
        <v>178.59</v>
      </c>
    </row>
    <row r="81" spans="1:12" ht="45" x14ac:dyDescent="0.25">
      <c r="A81" s="20">
        <v>1</v>
      </c>
      <c r="B81" s="21">
        <v>5</v>
      </c>
      <c r="C81" s="22" t="s">
        <v>19</v>
      </c>
      <c r="D81" s="5" t="s">
        <v>20</v>
      </c>
      <c r="E81" s="56" t="s">
        <v>108</v>
      </c>
      <c r="F81" s="51">
        <v>255</v>
      </c>
      <c r="G81" s="51">
        <v>15.87</v>
      </c>
      <c r="H81" s="51">
        <v>11.07</v>
      </c>
      <c r="I81" s="60">
        <v>27.37</v>
      </c>
      <c r="J81" s="51">
        <v>276.7</v>
      </c>
      <c r="K81" s="56" t="s">
        <v>109</v>
      </c>
      <c r="L81" s="51">
        <v>62.05</v>
      </c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50"/>
    </row>
    <row r="83" spans="1:12" ht="15" x14ac:dyDescent="0.25">
      <c r="A83" s="23"/>
      <c r="B83" s="15"/>
      <c r="C83" s="11"/>
      <c r="D83" s="7" t="s">
        <v>21</v>
      </c>
      <c r="E83" s="52" t="s">
        <v>110</v>
      </c>
      <c r="F83" s="49">
        <v>200</v>
      </c>
      <c r="G83" s="49">
        <v>0</v>
      </c>
      <c r="H83" s="49">
        <v>0</v>
      </c>
      <c r="I83" s="54">
        <v>19.63</v>
      </c>
      <c r="J83" s="49">
        <v>73.45</v>
      </c>
      <c r="K83" s="52" t="s">
        <v>111</v>
      </c>
      <c r="L83" s="49">
        <v>7.97</v>
      </c>
    </row>
    <row r="84" spans="1:12" ht="30" x14ac:dyDescent="0.25">
      <c r="A84" s="23"/>
      <c r="B84" s="15"/>
      <c r="C84" s="11"/>
      <c r="D84" s="7" t="s">
        <v>22</v>
      </c>
      <c r="E84" s="52" t="s">
        <v>64</v>
      </c>
      <c r="F84" s="49">
        <v>52</v>
      </c>
      <c r="G84" s="49">
        <v>3.95</v>
      </c>
      <c r="H84" s="49">
        <v>0.41</v>
      </c>
      <c r="I84" s="54">
        <v>25.58</v>
      </c>
      <c r="J84" s="49">
        <v>122.2</v>
      </c>
      <c r="K84" s="52" t="s">
        <v>38</v>
      </c>
      <c r="L84" s="49">
        <v>3.49</v>
      </c>
    </row>
    <row r="85" spans="1:12" ht="15" x14ac:dyDescent="0.2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SUM(F81:F87)</f>
        <v>507</v>
      </c>
      <c r="G88" s="19">
        <f t="shared" ref="G88" si="30">SUM(G81:G87)</f>
        <v>19.82</v>
      </c>
      <c r="H88" s="19">
        <f t="shared" ref="H88" si="31">SUM(H81:H87)</f>
        <v>11.48</v>
      </c>
      <c r="I88" s="19">
        <f t="shared" ref="I88" si="32">SUM(I81:I87)</f>
        <v>72.58</v>
      </c>
      <c r="J88" s="19">
        <f t="shared" ref="J88:L88" si="33">SUM(J81:J87)</f>
        <v>472.34999999999997</v>
      </c>
      <c r="K88" s="25"/>
      <c r="L88" s="19">
        <f t="shared" si="33"/>
        <v>73.509999999999991</v>
      </c>
    </row>
    <row r="89" spans="1:12" ht="30" x14ac:dyDescent="0.25">
      <c r="A89" s="26">
        <f>A81</f>
        <v>1</v>
      </c>
      <c r="B89" s="13">
        <f>B81</f>
        <v>5</v>
      </c>
      <c r="C89" s="10" t="s">
        <v>24</v>
      </c>
      <c r="D89" s="7" t="s">
        <v>25</v>
      </c>
      <c r="E89" s="55" t="s">
        <v>149</v>
      </c>
      <c r="F89" s="48">
        <v>70</v>
      </c>
      <c r="G89" s="48">
        <v>1.33</v>
      </c>
      <c r="H89" s="48">
        <v>3.73</v>
      </c>
      <c r="I89" s="59">
        <v>9.3800000000000008</v>
      </c>
      <c r="J89" s="48">
        <v>77</v>
      </c>
      <c r="K89" s="55" t="s">
        <v>150</v>
      </c>
      <c r="L89" s="48">
        <v>7.39</v>
      </c>
    </row>
    <row r="90" spans="1:12" ht="30.75" thickBot="1" x14ac:dyDescent="0.3">
      <c r="A90" s="23"/>
      <c r="B90" s="15"/>
      <c r="C90" s="11"/>
      <c r="D90" s="7" t="s">
        <v>26</v>
      </c>
      <c r="E90" s="52" t="s">
        <v>74</v>
      </c>
      <c r="F90" s="49">
        <v>250</v>
      </c>
      <c r="G90" s="49">
        <v>2.1</v>
      </c>
      <c r="H90" s="49">
        <v>5.0999999999999996</v>
      </c>
      <c r="I90" s="54">
        <v>14.55</v>
      </c>
      <c r="J90" s="49">
        <v>112.5</v>
      </c>
      <c r="K90" s="52" t="s">
        <v>77</v>
      </c>
      <c r="L90" s="49">
        <v>8.65</v>
      </c>
    </row>
    <row r="91" spans="1:12" ht="30" x14ac:dyDescent="0.25">
      <c r="A91" s="23"/>
      <c r="B91" s="15"/>
      <c r="C91" s="11"/>
      <c r="D91" s="7" t="s">
        <v>27</v>
      </c>
      <c r="E91" s="56" t="s">
        <v>112</v>
      </c>
      <c r="F91" s="51">
        <v>90</v>
      </c>
      <c r="G91" s="51">
        <v>12.2</v>
      </c>
      <c r="H91" s="51">
        <v>14.38</v>
      </c>
      <c r="I91" s="60">
        <v>9.09</v>
      </c>
      <c r="J91" s="51">
        <v>213.75</v>
      </c>
      <c r="K91" s="56" t="s">
        <v>113</v>
      </c>
      <c r="L91" s="51">
        <v>65.19</v>
      </c>
    </row>
    <row r="92" spans="1:12" ht="30" x14ac:dyDescent="0.25">
      <c r="A92" s="23"/>
      <c r="B92" s="15"/>
      <c r="C92" s="11"/>
      <c r="D92" s="7" t="s">
        <v>28</v>
      </c>
      <c r="E92" s="55" t="s">
        <v>114</v>
      </c>
      <c r="F92" s="48">
        <v>190</v>
      </c>
      <c r="G92" s="48">
        <v>18.5</v>
      </c>
      <c r="H92" s="48">
        <v>1.8</v>
      </c>
      <c r="I92" s="63">
        <v>36.700000000000003</v>
      </c>
      <c r="J92" s="48">
        <v>220.6</v>
      </c>
      <c r="K92" s="55" t="s">
        <v>115</v>
      </c>
      <c r="L92" s="48">
        <v>6.99</v>
      </c>
    </row>
    <row r="93" spans="1:12" ht="30" x14ac:dyDescent="0.25">
      <c r="A93" s="23"/>
      <c r="B93" s="15"/>
      <c r="C93" s="11"/>
      <c r="D93" s="7" t="s">
        <v>29</v>
      </c>
      <c r="E93" s="52" t="s">
        <v>128</v>
      </c>
      <c r="F93" s="49">
        <v>200</v>
      </c>
      <c r="G93" s="49">
        <v>0.3</v>
      </c>
      <c r="H93" s="49">
        <v>0</v>
      </c>
      <c r="I93" s="49">
        <v>20.100000000000001</v>
      </c>
      <c r="J93" s="49">
        <v>81</v>
      </c>
      <c r="K93" s="52" t="s">
        <v>151</v>
      </c>
      <c r="L93" s="49">
        <v>12.52</v>
      </c>
    </row>
    <row r="94" spans="1:12" ht="30" x14ac:dyDescent="0.25">
      <c r="A94" s="23"/>
      <c r="B94" s="15"/>
      <c r="C94" s="11"/>
      <c r="D94" s="7" t="s">
        <v>30</v>
      </c>
      <c r="E94" s="52" t="s">
        <v>45</v>
      </c>
      <c r="F94" s="49">
        <v>45</v>
      </c>
      <c r="G94" s="49">
        <v>3.42</v>
      </c>
      <c r="H94" s="49">
        <v>0.36</v>
      </c>
      <c r="I94" s="54">
        <v>22.14</v>
      </c>
      <c r="J94" s="49">
        <v>105.75</v>
      </c>
      <c r="K94" s="52" t="s">
        <v>38</v>
      </c>
      <c r="L94" s="49">
        <v>3.02</v>
      </c>
    </row>
    <row r="95" spans="1:12" ht="30" x14ac:dyDescent="0.25">
      <c r="A95" s="23"/>
      <c r="B95" s="15"/>
      <c r="C95" s="11"/>
      <c r="D95" s="7" t="s">
        <v>31</v>
      </c>
      <c r="E95" s="52" t="s">
        <v>41</v>
      </c>
      <c r="F95" s="49">
        <v>20</v>
      </c>
      <c r="G95" s="49">
        <v>1.32</v>
      </c>
      <c r="H95" s="49">
        <v>0.24</v>
      </c>
      <c r="I95" s="54">
        <v>6.68</v>
      </c>
      <c r="J95" s="49">
        <v>34.799999999999997</v>
      </c>
      <c r="K95" s="52" t="s">
        <v>40</v>
      </c>
      <c r="L95" s="49">
        <v>1.32</v>
      </c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865</v>
      </c>
      <c r="G98" s="19">
        <f t="shared" ref="G98" si="34">SUM(G89:G97)</f>
        <v>39.169999999999995</v>
      </c>
      <c r="H98" s="19">
        <f t="shared" ref="H98" si="35">SUM(H89:H97)</f>
        <v>25.61</v>
      </c>
      <c r="I98" s="19">
        <f t="shared" ref="I98" si="36">SUM(I89:I97)</f>
        <v>118.63999999999999</v>
      </c>
      <c r="J98" s="19">
        <f t="shared" ref="J98:L98" si="37">SUM(J89:J97)</f>
        <v>845.4</v>
      </c>
      <c r="K98" s="25"/>
      <c r="L98" s="19">
        <f t="shared" si="37"/>
        <v>105.07999999999997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67" t="s">
        <v>4</v>
      </c>
      <c r="D99" s="68"/>
      <c r="E99" s="31"/>
      <c r="F99" s="32">
        <f>F88+F98</f>
        <v>1372</v>
      </c>
      <c r="G99" s="32">
        <f t="shared" ref="G99" si="38">G88+G98</f>
        <v>58.989999999999995</v>
      </c>
      <c r="H99" s="32">
        <f t="shared" ref="H99" si="39">H88+H98</f>
        <v>37.090000000000003</v>
      </c>
      <c r="I99" s="32">
        <f t="shared" ref="I99" si="40">I88+I98</f>
        <v>191.21999999999997</v>
      </c>
      <c r="J99" s="32">
        <f t="shared" ref="J99:L99" si="41">J88+J98</f>
        <v>1317.75</v>
      </c>
      <c r="K99" s="32"/>
      <c r="L99" s="32">
        <f t="shared" si="41"/>
        <v>178.58999999999997</v>
      </c>
    </row>
    <row r="100" spans="1:12" ht="75" x14ac:dyDescent="0.25">
      <c r="A100" s="20">
        <v>2</v>
      </c>
      <c r="B100" s="21">
        <v>1</v>
      </c>
      <c r="C100" s="22" t="s">
        <v>19</v>
      </c>
      <c r="D100" s="5" t="s">
        <v>20</v>
      </c>
      <c r="E100" s="52" t="s">
        <v>152</v>
      </c>
      <c r="F100" s="48">
        <v>240</v>
      </c>
      <c r="G100" s="48">
        <v>15.22</v>
      </c>
      <c r="H100" s="48">
        <v>19.12</v>
      </c>
      <c r="I100" s="48">
        <v>38.700000000000003</v>
      </c>
      <c r="J100" s="48">
        <v>387.8</v>
      </c>
      <c r="K100" s="52" t="s">
        <v>116</v>
      </c>
      <c r="L100" s="48">
        <v>60.56</v>
      </c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50"/>
    </row>
    <row r="102" spans="1:12" ht="30" x14ac:dyDescent="0.25">
      <c r="A102" s="23"/>
      <c r="B102" s="15"/>
      <c r="C102" s="11"/>
      <c r="D102" s="7" t="s">
        <v>21</v>
      </c>
      <c r="E102" s="52" t="s">
        <v>153</v>
      </c>
      <c r="F102" s="49">
        <v>200</v>
      </c>
      <c r="G102" s="49">
        <v>1.5</v>
      </c>
      <c r="H102" s="49">
        <v>1.3</v>
      </c>
      <c r="I102" s="54">
        <v>15.9</v>
      </c>
      <c r="J102" s="49">
        <v>81</v>
      </c>
      <c r="K102" s="52" t="s">
        <v>154</v>
      </c>
      <c r="L102" s="49">
        <v>8.93</v>
      </c>
    </row>
    <row r="103" spans="1:12" ht="30" x14ac:dyDescent="0.25">
      <c r="A103" s="23"/>
      <c r="B103" s="15"/>
      <c r="C103" s="11"/>
      <c r="D103" s="7" t="s">
        <v>22</v>
      </c>
      <c r="E103" s="52" t="s">
        <v>45</v>
      </c>
      <c r="F103" s="49">
        <v>60</v>
      </c>
      <c r="G103" s="49">
        <v>4.5599999999999996</v>
      </c>
      <c r="H103" s="49">
        <v>0.48</v>
      </c>
      <c r="I103" s="54">
        <v>29.5</v>
      </c>
      <c r="J103" s="49">
        <v>141</v>
      </c>
      <c r="K103" s="52" t="s">
        <v>38</v>
      </c>
      <c r="L103" s="49">
        <v>4.0199999999999996</v>
      </c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9"/>
    </row>
    <row r="105" spans="1:12" ht="15" x14ac:dyDescent="0.2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500</v>
      </c>
      <c r="G107" s="19">
        <f t="shared" ref="G107:J107" si="42">SUM(G100:G106)</f>
        <v>21.279999999999998</v>
      </c>
      <c r="H107" s="19">
        <f t="shared" si="42"/>
        <v>20.900000000000002</v>
      </c>
      <c r="I107" s="19">
        <f t="shared" si="42"/>
        <v>84.1</v>
      </c>
      <c r="J107" s="19">
        <f t="shared" si="42"/>
        <v>609.79999999999995</v>
      </c>
      <c r="K107" s="25"/>
      <c r="L107" s="19">
        <f t="shared" ref="L107" si="43">SUM(L100:L106)</f>
        <v>73.510000000000005</v>
      </c>
    </row>
    <row r="108" spans="1:12" ht="30" x14ac:dyDescent="0.25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55" t="s">
        <v>55</v>
      </c>
      <c r="F108" s="48">
        <v>60</v>
      </c>
      <c r="G108" s="48">
        <v>0.78</v>
      </c>
      <c r="H108" s="48">
        <v>6.48</v>
      </c>
      <c r="I108" s="48">
        <v>4.08</v>
      </c>
      <c r="J108" s="48">
        <v>78</v>
      </c>
      <c r="K108" s="55" t="s">
        <v>39</v>
      </c>
      <c r="L108" s="48">
        <v>16.52</v>
      </c>
    </row>
    <row r="109" spans="1:12" ht="30.75" thickBot="1" x14ac:dyDescent="0.3">
      <c r="A109" s="23"/>
      <c r="B109" s="15"/>
      <c r="C109" s="11"/>
      <c r="D109" s="7" t="s">
        <v>26</v>
      </c>
      <c r="E109" s="52" t="s">
        <v>155</v>
      </c>
      <c r="F109" s="49">
        <v>200</v>
      </c>
      <c r="G109" s="49">
        <v>1.84</v>
      </c>
      <c r="H109" s="49">
        <v>3.4</v>
      </c>
      <c r="I109" s="54">
        <v>12.1</v>
      </c>
      <c r="J109" s="49">
        <v>86</v>
      </c>
      <c r="K109" s="52" t="s">
        <v>156</v>
      </c>
      <c r="L109" s="49">
        <v>8.09</v>
      </c>
    </row>
    <row r="110" spans="1:12" ht="15.75" thickBot="1" x14ac:dyDescent="0.3">
      <c r="A110" s="23"/>
      <c r="B110" s="15"/>
      <c r="C110" s="11"/>
      <c r="D110" s="7" t="s">
        <v>27</v>
      </c>
      <c r="E110" s="56" t="s">
        <v>117</v>
      </c>
      <c r="F110" s="51">
        <v>120</v>
      </c>
      <c r="G110" s="51">
        <v>8.64</v>
      </c>
      <c r="H110" s="51">
        <v>4.57</v>
      </c>
      <c r="I110" s="60">
        <v>11.94</v>
      </c>
      <c r="J110" s="51">
        <v>124.57</v>
      </c>
      <c r="K110" s="56" t="s">
        <v>118</v>
      </c>
      <c r="L110" s="51">
        <v>39.07</v>
      </c>
    </row>
    <row r="111" spans="1:12" ht="30" x14ac:dyDescent="0.25">
      <c r="A111" s="23"/>
      <c r="B111" s="15"/>
      <c r="C111" s="11"/>
      <c r="D111" s="7" t="s">
        <v>28</v>
      </c>
      <c r="E111" s="56" t="s">
        <v>119</v>
      </c>
      <c r="F111" s="51">
        <v>175</v>
      </c>
      <c r="G111" s="51">
        <v>6.5</v>
      </c>
      <c r="H111" s="51">
        <v>0.8</v>
      </c>
      <c r="I111" s="60">
        <v>33.799999999999997</v>
      </c>
      <c r="J111" s="51">
        <v>169.1</v>
      </c>
      <c r="K111" s="56" t="s">
        <v>120</v>
      </c>
      <c r="L111" s="51">
        <v>17.71</v>
      </c>
    </row>
    <row r="112" spans="1:12" ht="30" x14ac:dyDescent="0.25">
      <c r="A112" s="23"/>
      <c r="B112" s="15"/>
      <c r="C112" s="11"/>
      <c r="D112" s="7" t="s">
        <v>29</v>
      </c>
      <c r="E112" s="52" t="s">
        <v>59</v>
      </c>
      <c r="F112" s="49">
        <v>200</v>
      </c>
      <c r="G112" s="49">
        <v>0.3</v>
      </c>
      <c r="H112" s="49">
        <v>0.2</v>
      </c>
      <c r="I112" s="54">
        <v>25.81</v>
      </c>
      <c r="J112" s="49">
        <v>103</v>
      </c>
      <c r="K112" s="52" t="s">
        <v>60</v>
      </c>
      <c r="L112" s="49">
        <v>18.829999999999998</v>
      </c>
    </row>
    <row r="113" spans="1:12" ht="30" x14ac:dyDescent="0.25">
      <c r="A113" s="23"/>
      <c r="B113" s="15"/>
      <c r="C113" s="11"/>
      <c r="D113" s="7" t="s">
        <v>30</v>
      </c>
      <c r="E113" s="52" t="s">
        <v>45</v>
      </c>
      <c r="F113" s="49">
        <v>48</v>
      </c>
      <c r="G113" s="49">
        <v>3.64</v>
      </c>
      <c r="H113" s="49">
        <v>0.38</v>
      </c>
      <c r="I113" s="54">
        <v>23.61</v>
      </c>
      <c r="J113" s="49">
        <v>112.8</v>
      </c>
      <c r="K113" s="52" t="s">
        <v>38</v>
      </c>
      <c r="L113" s="49">
        <v>3.22</v>
      </c>
    </row>
    <row r="114" spans="1:12" ht="30" x14ac:dyDescent="0.25">
      <c r="A114" s="23"/>
      <c r="B114" s="15"/>
      <c r="C114" s="11"/>
      <c r="D114" s="7" t="s">
        <v>31</v>
      </c>
      <c r="E114" s="52" t="s">
        <v>41</v>
      </c>
      <c r="F114" s="49">
        <v>25</v>
      </c>
      <c r="G114" s="49">
        <v>1.65</v>
      </c>
      <c r="H114" s="49">
        <v>0.3</v>
      </c>
      <c r="I114" s="54">
        <v>8.35</v>
      </c>
      <c r="J114" s="49">
        <v>43.5</v>
      </c>
      <c r="K114" s="52" t="s">
        <v>40</v>
      </c>
      <c r="L114" s="49">
        <v>1.64</v>
      </c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828</v>
      </c>
      <c r="G117" s="19">
        <f t="shared" ref="G117:J117" si="44">SUM(G108:G116)</f>
        <v>23.35</v>
      </c>
      <c r="H117" s="19">
        <f t="shared" si="44"/>
        <v>16.130000000000003</v>
      </c>
      <c r="I117" s="19">
        <f t="shared" si="44"/>
        <v>119.68999999999998</v>
      </c>
      <c r="J117" s="19">
        <f t="shared" si="44"/>
        <v>716.96999999999991</v>
      </c>
      <c r="K117" s="25"/>
      <c r="L117" s="19">
        <f t="shared" ref="L117" si="45">SUM(L108:L116)</f>
        <v>105.08</v>
      </c>
    </row>
    <row r="118" spans="1:12" ht="15" x14ac:dyDescent="0.2">
      <c r="A118" s="29">
        <f>A100</f>
        <v>2</v>
      </c>
      <c r="B118" s="30">
        <f>B100</f>
        <v>1</v>
      </c>
      <c r="C118" s="67" t="s">
        <v>4</v>
      </c>
      <c r="D118" s="68"/>
      <c r="E118" s="31"/>
      <c r="F118" s="32">
        <f>F107+F117</f>
        <v>1328</v>
      </c>
      <c r="G118" s="32">
        <f t="shared" ref="G118" si="46">G107+G117</f>
        <v>44.629999999999995</v>
      </c>
      <c r="H118" s="32">
        <f t="shared" ref="H118" si="47">H107+H117</f>
        <v>37.03</v>
      </c>
      <c r="I118" s="32">
        <f t="shared" ref="I118" si="48">I107+I117</f>
        <v>203.78999999999996</v>
      </c>
      <c r="J118" s="32">
        <f t="shared" ref="J118:L118" si="49">J107+J117</f>
        <v>1326.77</v>
      </c>
      <c r="K118" s="32"/>
      <c r="L118" s="32">
        <f t="shared" si="49"/>
        <v>178.59</v>
      </c>
    </row>
    <row r="119" spans="1:12" ht="60" x14ac:dyDescent="0.25">
      <c r="A119" s="14">
        <v>2</v>
      </c>
      <c r="B119" s="15">
        <v>2</v>
      </c>
      <c r="C119" s="22" t="s">
        <v>19</v>
      </c>
      <c r="D119" s="5" t="s">
        <v>20</v>
      </c>
      <c r="E119" s="56" t="s">
        <v>121</v>
      </c>
      <c r="F119" s="51">
        <v>260</v>
      </c>
      <c r="G119" s="51">
        <v>15.78</v>
      </c>
      <c r="H119" s="51">
        <v>17.22</v>
      </c>
      <c r="I119" s="60">
        <v>34.36</v>
      </c>
      <c r="J119" s="51">
        <v>321.7</v>
      </c>
      <c r="K119" s="56" t="s">
        <v>122</v>
      </c>
      <c r="L119" s="51">
        <v>68.31</v>
      </c>
    </row>
    <row r="120" spans="1:12" ht="15" x14ac:dyDescent="0.25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1"/>
      <c r="L120" s="50"/>
    </row>
    <row r="121" spans="1:12" ht="30" x14ac:dyDescent="0.25">
      <c r="A121" s="14"/>
      <c r="B121" s="15"/>
      <c r="C121" s="11"/>
      <c r="D121" s="7" t="s">
        <v>21</v>
      </c>
      <c r="E121" s="52" t="s">
        <v>49</v>
      </c>
      <c r="F121" s="49">
        <v>200</v>
      </c>
      <c r="G121" s="49">
        <v>0.1</v>
      </c>
      <c r="H121" s="49">
        <v>0</v>
      </c>
      <c r="I121" s="54">
        <v>15</v>
      </c>
      <c r="J121" s="49">
        <v>60</v>
      </c>
      <c r="K121" s="52" t="s">
        <v>50</v>
      </c>
      <c r="L121" s="49">
        <v>2.5299999999999998</v>
      </c>
    </row>
    <row r="122" spans="1:12" ht="30" x14ac:dyDescent="0.25">
      <c r="A122" s="14"/>
      <c r="B122" s="15"/>
      <c r="C122" s="11"/>
      <c r="D122" s="7" t="s">
        <v>22</v>
      </c>
      <c r="E122" s="52" t="s">
        <v>64</v>
      </c>
      <c r="F122" s="49">
        <v>40</v>
      </c>
      <c r="G122" s="49">
        <v>3.04</v>
      </c>
      <c r="H122" s="49">
        <v>0.32</v>
      </c>
      <c r="I122" s="54">
        <v>19.68</v>
      </c>
      <c r="J122" s="49">
        <v>94</v>
      </c>
      <c r="K122" s="52" t="s">
        <v>38</v>
      </c>
      <c r="L122" s="49">
        <v>2.67</v>
      </c>
    </row>
    <row r="123" spans="1:12" ht="15" x14ac:dyDescent="0.25">
      <c r="A123" s="14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500</v>
      </c>
      <c r="G126" s="19">
        <f t="shared" ref="G126:J126" si="50">SUM(G119:G125)</f>
        <v>18.919999999999998</v>
      </c>
      <c r="H126" s="19">
        <f t="shared" si="50"/>
        <v>17.54</v>
      </c>
      <c r="I126" s="19">
        <f t="shared" si="50"/>
        <v>69.039999999999992</v>
      </c>
      <c r="J126" s="19">
        <f t="shared" si="50"/>
        <v>475.7</v>
      </c>
      <c r="K126" s="25"/>
      <c r="L126" s="19">
        <f t="shared" ref="L126" si="51">SUM(L119:L125)</f>
        <v>73.510000000000005</v>
      </c>
    </row>
    <row r="127" spans="1:12" ht="30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55" t="s">
        <v>123</v>
      </c>
      <c r="F127" s="48">
        <v>60</v>
      </c>
      <c r="G127" s="48">
        <v>0.6</v>
      </c>
      <c r="H127" s="48">
        <v>6.12</v>
      </c>
      <c r="I127" s="59">
        <v>2.1</v>
      </c>
      <c r="J127" s="48">
        <v>66</v>
      </c>
      <c r="K127" s="55" t="s">
        <v>124</v>
      </c>
      <c r="L127" s="48">
        <v>25.19</v>
      </c>
    </row>
    <row r="128" spans="1:12" ht="45.75" thickBot="1" x14ac:dyDescent="0.3">
      <c r="A128" s="14"/>
      <c r="B128" s="15"/>
      <c r="C128" s="11"/>
      <c r="D128" s="7" t="s">
        <v>26</v>
      </c>
      <c r="E128" s="52" t="s">
        <v>157</v>
      </c>
      <c r="F128" s="49">
        <v>200</v>
      </c>
      <c r="G128" s="49">
        <v>1.7</v>
      </c>
      <c r="H128" s="49">
        <v>3.56</v>
      </c>
      <c r="I128" s="54">
        <v>9.6</v>
      </c>
      <c r="J128" s="49">
        <v>77.599999999999994</v>
      </c>
      <c r="K128" s="52" t="s">
        <v>158</v>
      </c>
      <c r="L128" s="49">
        <v>11.17</v>
      </c>
    </row>
    <row r="129" spans="1:12" ht="30.75" thickBot="1" x14ac:dyDescent="0.3">
      <c r="A129" s="14"/>
      <c r="B129" s="15"/>
      <c r="C129" s="11"/>
      <c r="D129" s="7" t="s">
        <v>27</v>
      </c>
      <c r="E129" s="56" t="s">
        <v>125</v>
      </c>
      <c r="F129" s="51">
        <v>90</v>
      </c>
      <c r="G129" s="51">
        <v>11.08</v>
      </c>
      <c r="H129" s="51">
        <v>13.14</v>
      </c>
      <c r="I129" s="51">
        <v>11.22</v>
      </c>
      <c r="J129" s="51">
        <v>209.4</v>
      </c>
      <c r="K129" s="56" t="s">
        <v>126</v>
      </c>
      <c r="L129" s="51">
        <v>41.25</v>
      </c>
    </row>
    <row r="130" spans="1:12" ht="30" x14ac:dyDescent="0.25">
      <c r="A130" s="14"/>
      <c r="B130" s="15"/>
      <c r="C130" s="11"/>
      <c r="D130" s="7" t="s">
        <v>28</v>
      </c>
      <c r="E130" s="56" t="s">
        <v>97</v>
      </c>
      <c r="F130" s="51">
        <v>170</v>
      </c>
      <c r="G130" s="51">
        <v>3.57</v>
      </c>
      <c r="H130" s="51">
        <v>6.8</v>
      </c>
      <c r="I130" s="51">
        <v>24.14</v>
      </c>
      <c r="J130" s="51">
        <v>173</v>
      </c>
      <c r="K130" s="56" t="s">
        <v>127</v>
      </c>
      <c r="L130" s="51">
        <v>11.41</v>
      </c>
    </row>
    <row r="131" spans="1:12" ht="30" x14ac:dyDescent="0.25">
      <c r="A131" s="14"/>
      <c r="B131" s="15"/>
      <c r="C131" s="11"/>
      <c r="D131" s="7" t="s">
        <v>29</v>
      </c>
      <c r="E131" s="52" t="s">
        <v>128</v>
      </c>
      <c r="F131" s="49">
        <v>180</v>
      </c>
      <c r="G131" s="49">
        <v>0.27</v>
      </c>
      <c r="H131" s="49">
        <v>0</v>
      </c>
      <c r="I131" s="54">
        <v>18.09</v>
      </c>
      <c r="J131" s="49">
        <v>73</v>
      </c>
      <c r="K131" s="52" t="s">
        <v>62</v>
      </c>
      <c r="L131" s="49">
        <v>11.26</v>
      </c>
    </row>
    <row r="132" spans="1:12" ht="30" x14ac:dyDescent="0.25">
      <c r="A132" s="14"/>
      <c r="B132" s="15"/>
      <c r="C132" s="11"/>
      <c r="D132" s="7" t="s">
        <v>30</v>
      </c>
      <c r="E132" s="52" t="s">
        <v>45</v>
      </c>
      <c r="F132" s="49">
        <v>47</v>
      </c>
      <c r="G132" s="49">
        <v>3.57</v>
      </c>
      <c r="H132" s="49">
        <v>0.38</v>
      </c>
      <c r="I132" s="54">
        <v>23.12</v>
      </c>
      <c r="J132" s="49">
        <v>110.45</v>
      </c>
      <c r="K132" s="52" t="s">
        <v>38</v>
      </c>
      <c r="L132" s="49">
        <v>3.16</v>
      </c>
    </row>
    <row r="133" spans="1:12" ht="30" x14ac:dyDescent="0.25">
      <c r="A133" s="14"/>
      <c r="B133" s="15"/>
      <c r="C133" s="11"/>
      <c r="D133" s="7" t="s">
        <v>31</v>
      </c>
      <c r="E133" s="52" t="s">
        <v>41</v>
      </c>
      <c r="F133" s="49">
        <v>25</v>
      </c>
      <c r="G133" s="49">
        <v>1.65</v>
      </c>
      <c r="H133" s="49">
        <v>0.3</v>
      </c>
      <c r="I133" s="54">
        <v>8.35</v>
      </c>
      <c r="J133" s="49">
        <v>43.5</v>
      </c>
      <c r="K133" s="52" t="s">
        <v>40</v>
      </c>
      <c r="L133" s="49">
        <v>1.64</v>
      </c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772</v>
      </c>
      <c r="G136" s="19">
        <f t="shared" ref="G136:J136" si="52">SUM(G127:G135)</f>
        <v>22.439999999999998</v>
      </c>
      <c r="H136" s="19">
        <f t="shared" si="52"/>
        <v>30.3</v>
      </c>
      <c r="I136" s="19">
        <f t="shared" si="52"/>
        <v>96.62</v>
      </c>
      <c r="J136" s="19">
        <f t="shared" si="52"/>
        <v>752.95</v>
      </c>
      <c r="K136" s="25"/>
      <c r="L136" s="19">
        <f t="shared" ref="L136" si="53">SUM(L127:L135)</f>
        <v>105.08</v>
      </c>
    </row>
    <row r="137" spans="1:12" ht="15.75" thickBot="1" x14ac:dyDescent="0.25">
      <c r="A137" s="33">
        <f>A119</f>
        <v>2</v>
      </c>
      <c r="B137" s="33">
        <f>B119</f>
        <v>2</v>
      </c>
      <c r="C137" s="67" t="s">
        <v>4</v>
      </c>
      <c r="D137" s="68"/>
      <c r="E137" s="31"/>
      <c r="F137" s="32">
        <f>F126+F136</f>
        <v>1272</v>
      </c>
      <c r="G137" s="32">
        <f t="shared" ref="G137" si="54">G126+G136</f>
        <v>41.36</v>
      </c>
      <c r="H137" s="32">
        <f t="shared" ref="H137" si="55">H126+H136</f>
        <v>47.84</v>
      </c>
      <c r="I137" s="32">
        <f t="shared" ref="I137" si="56">I126+I136</f>
        <v>165.66</v>
      </c>
      <c r="J137" s="32">
        <f t="shared" ref="J137:L137" si="57">J126+J136</f>
        <v>1228.6500000000001</v>
      </c>
      <c r="K137" s="32"/>
      <c r="L137" s="32">
        <f t="shared" si="57"/>
        <v>178.59</v>
      </c>
    </row>
    <row r="138" spans="1:12" ht="45" x14ac:dyDescent="0.25">
      <c r="A138" s="20">
        <v>2</v>
      </c>
      <c r="B138" s="21">
        <v>3</v>
      </c>
      <c r="C138" s="22" t="s">
        <v>19</v>
      </c>
      <c r="D138" s="5" t="s">
        <v>20</v>
      </c>
      <c r="E138" s="52" t="s">
        <v>159</v>
      </c>
      <c r="F138" s="49">
        <v>255</v>
      </c>
      <c r="G138" s="49">
        <v>14.6</v>
      </c>
      <c r="H138" s="49">
        <v>27.92</v>
      </c>
      <c r="I138" s="49">
        <v>31.88</v>
      </c>
      <c r="J138" s="49">
        <v>402.2</v>
      </c>
      <c r="K138" s="52" t="s">
        <v>160</v>
      </c>
      <c r="L138" s="49">
        <v>65.209999999999994</v>
      </c>
    </row>
    <row r="139" spans="1:12" ht="15" x14ac:dyDescent="0.25">
      <c r="A139" s="23"/>
      <c r="B139" s="15"/>
      <c r="C139" s="11"/>
      <c r="D139" s="6"/>
      <c r="E139" s="39"/>
      <c r="F139" s="40"/>
      <c r="G139" s="40"/>
      <c r="H139" s="40"/>
      <c r="I139" s="40"/>
      <c r="J139" s="40"/>
      <c r="K139" s="41"/>
      <c r="L139" s="50"/>
    </row>
    <row r="140" spans="1:12" ht="30" x14ac:dyDescent="0.25">
      <c r="A140" s="23"/>
      <c r="B140" s="15"/>
      <c r="C140" s="11"/>
      <c r="D140" s="7" t="s">
        <v>21</v>
      </c>
      <c r="E140" s="52" t="s">
        <v>46</v>
      </c>
      <c r="F140" s="49">
        <v>200</v>
      </c>
      <c r="G140" s="49">
        <v>0.1</v>
      </c>
      <c r="H140" s="49">
        <v>0</v>
      </c>
      <c r="I140" s="54">
        <v>15.2</v>
      </c>
      <c r="J140" s="49">
        <v>61</v>
      </c>
      <c r="K140" s="52" t="s">
        <v>47</v>
      </c>
      <c r="L140" s="49">
        <v>5.29</v>
      </c>
    </row>
    <row r="141" spans="1:12" ht="15.75" customHeight="1" x14ac:dyDescent="0.25">
      <c r="A141" s="23"/>
      <c r="B141" s="15"/>
      <c r="C141" s="11"/>
      <c r="D141" s="7" t="s">
        <v>22</v>
      </c>
      <c r="E141" s="52" t="s">
        <v>64</v>
      </c>
      <c r="F141" s="49">
        <v>45</v>
      </c>
      <c r="G141" s="49">
        <v>3.42</v>
      </c>
      <c r="H141" s="49">
        <v>0.36</v>
      </c>
      <c r="I141" s="54">
        <v>22.14</v>
      </c>
      <c r="J141" s="49">
        <v>105.75</v>
      </c>
      <c r="K141" s="52" t="s">
        <v>38</v>
      </c>
      <c r="L141" s="49">
        <v>3.01</v>
      </c>
    </row>
    <row r="142" spans="1:12" ht="15" x14ac:dyDescent="0.25">
      <c r="A142" s="23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500</v>
      </c>
      <c r="G145" s="19">
        <f t="shared" ref="G145:J145" si="58">SUM(G138:G144)</f>
        <v>18.119999999999997</v>
      </c>
      <c r="H145" s="19">
        <f t="shared" si="58"/>
        <v>28.28</v>
      </c>
      <c r="I145" s="19">
        <f t="shared" si="58"/>
        <v>69.22</v>
      </c>
      <c r="J145" s="19">
        <f t="shared" si="58"/>
        <v>568.95000000000005</v>
      </c>
      <c r="K145" s="25"/>
      <c r="L145" s="19">
        <f t="shared" ref="L145" si="59">SUM(L138:L144)</f>
        <v>73.510000000000005</v>
      </c>
    </row>
    <row r="146" spans="1:12" ht="30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55" t="s">
        <v>129</v>
      </c>
      <c r="F146" s="48">
        <v>60</v>
      </c>
      <c r="G146" s="48">
        <v>0.42</v>
      </c>
      <c r="H146" s="48">
        <v>0.06</v>
      </c>
      <c r="I146" s="59">
        <v>1.1399999999999999</v>
      </c>
      <c r="J146" s="48">
        <v>7.2</v>
      </c>
      <c r="K146" s="55" t="s">
        <v>130</v>
      </c>
      <c r="L146" s="48">
        <v>26.98</v>
      </c>
    </row>
    <row r="147" spans="1:12" ht="30.75" thickBot="1" x14ac:dyDescent="0.3">
      <c r="A147" s="23"/>
      <c r="B147" s="15"/>
      <c r="C147" s="11"/>
      <c r="D147" s="7" t="s">
        <v>26</v>
      </c>
      <c r="E147" s="52" t="s">
        <v>69</v>
      </c>
      <c r="F147" s="49">
        <v>250</v>
      </c>
      <c r="G147" s="49">
        <v>2.7</v>
      </c>
      <c r="H147" s="49">
        <v>2.85</v>
      </c>
      <c r="I147" s="54">
        <v>18.8</v>
      </c>
      <c r="J147" s="49">
        <v>122</v>
      </c>
      <c r="K147" s="52" t="s">
        <v>131</v>
      </c>
      <c r="L147" s="49">
        <v>10.25</v>
      </c>
    </row>
    <row r="148" spans="1:12" ht="15" x14ac:dyDescent="0.25">
      <c r="A148" s="23"/>
      <c r="B148" s="15"/>
      <c r="C148" s="11"/>
      <c r="D148" s="7" t="s">
        <v>27</v>
      </c>
      <c r="E148" s="56" t="s">
        <v>132</v>
      </c>
      <c r="F148" s="51">
        <v>105</v>
      </c>
      <c r="G148" s="51">
        <v>7.56</v>
      </c>
      <c r="H148" s="51">
        <v>3.99</v>
      </c>
      <c r="I148" s="60">
        <v>10.43</v>
      </c>
      <c r="J148" s="51">
        <v>109</v>
      </c>
      <c r="K148" s="56" t="s">
        <v>79</v>
      </c>
      <c r="L148" s="51">
        <v>38.14</v>
      </c>
    </row>
    <row r="149" spans="1:12" ht="30" x14ac:dyDescent="0.25">
      <c r="A149" s="23"/>
      <c r="B149" s="15"/>
      <c r="C149" s="11"/>
      <c r="D149" s="7" t="s">
        <v>28</v>
      </c>
      <c r="E149" s="55" t="s">
        <v>161</v>
      </c>
      <c r="F149" s="48">
        <v>150</v>
      </c>
      <c r="G149" s="48">
        <v>3.6</v>
      </c>
      <c r="H149" s="48">
        <v>14.25</v>
      </c>
      <c r="I149" s="59">
        <v>22.8</v>
      </c>
      <c r="J149" s="48">
        <v>234</v>
      </c>
      <c r="K149" s="55" t="s">
        <v>162</v>
      </c>
      <c r="L149" s="48">
        <v>19.41</v>
      </c>
    </row>
    <row r="150" spans="1:12" ht="30" x14ac:dyDescent="0.25">
      <c r="A150" s="23"/>
      <c r="B150" s="15"/>
      <c r="C150" s="11"/>
      <c r="D150" s="7" t="s">
        <v>29</v>
      </c>
      <c r="E150" s="52" t="s">
        <v>51</v>
      </c>
      <c r="F150" s="49">
        <v>200</v>
      </c>
      <c r="G150" s="49">
        <v>1.4</v>
      </c>
      <c r="H150" s="49">
        <v>0</v>
      </c>
      <c r="I150" s="54">
        <v>29</v>
      </c>
      <c r="J150" s="49">
        <v>122</v>
      </c>
      <c r="K150" s="52" t="s">
        <v>52</v>
      </c>
      <c r="L150" s="49">
        <v>5.45</v>
      </c>
    </row>
    <row r="151" spans="1:12" ht="30" x14ac:dyDescent="0.25">
      <c r="A151" s="23"/>
      <c r="B151" s="15"/>
      <c r="C151" s="11"/>
      <c r="D151" s="7" t="s">
        <v>30</v>
      </c>
      <c r="E151" s="52" t="s">
        <v>45</v>
      </c>
      <c r="F151" s="49">
        <v>43</v>
      </c>
      <c r="G151" s="49">
        <v>3.27</v>
      </c>
      <c r="H151" s="49">
        <v>0.34</v>
      </c>
      <c r="I151" s="54">
        <v>21.15</v>
      </c>
      <c r="J151" s="49">
        <v>101.05</v>
      </c>
      <c r="K151" s="52" t="s">
        <v>38</v>
      </c>
      <c r="L151" s="49">
        <v>2.88</v>
      </c>
    </row>
    <row r="152" spans="1:12" ht="30" x14ac:dyDescent="0.25">
      <c r="A152" s="23"/>
      <c r="B152" s="15"/>
      <c r="C152" s="11"/>
      <c r="D152" s="7" t="s">
        <v>31</v>
      </c>
      <c r="E152" s="52" t="s">
        <v>41</v>
      </c>
      <c r="F152" s="49">
        <v>30</v>
      </c>
      <c r="G152" s="49">
        <v>1.98</v>
      </c>
      <c r="H152" s="49">
        <v>0.36</v>
      </c>
      <c r="I152" s="54">
        <v>10.02</v>
      </c>
      <c r="J152" s="49">
        <v>52.2</v>
      </c>
      <c r="K152" s="52" t="s">
        <v>40</v>
      </c>
      <c r="L152" s="49">
        <v>1.97</v>
      </c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838</v>
      </c>
      <c r="G155" s="19">
        <f t="shared" ref="G155:J155" si="60">SUM(G146:G154)</f>
        <v>20.93</v>
      </c>
      <c r="H155" s="19">
        <f t="shared" si="60"/>
        <v>21.849999999999998</v>
      </c>
      <c r="I155" s="19">
        <f t="shared" si="60"/>
        <v>113.33999999999999</v>
      </c>
      <c r="J155" s="19">
        <f t="shared" si="60"/>
        <v>747.45</v>
      </c>
      <c r="K155" s="25"/>
      <c r="L155" s="19">
        <f t="shared" ref="L155" si="61">SUM(L146:L154)</f>
        <v>105.08</v>
      </c>
    </row>
    <row r="156" spans="1:12" ht="15.75" thickBot="1" x14ac:dyDescent="0.25">
      <c r="A156" s="29">
        <f>A138</f>
        <v>2</v>
      </c>
      <c r="B156" s="30">
        <f>B138</f>
        <v>3</v>
      </c>
      <c r="C156" s="67" t="s">
        <v>4</v>
      </c>
      <c r="D156" s="68"/>
      <c r="E156" s="31"/>
      <c r="F156" s="32">
        <f>F145+F155</f>
        <v>1338</v>
      </c>
      <c r="G156" s="32">
        <f t="shared" ref="G156" si="62">G145+G155</f>
        <v>39.049999999999997</v>
      </c>
      <c r="H156" s="32">
        <f t="shared" ref="H156" si="63">H145+H155</f>
        <v>50.129999999999995</v>
      </c>
      <c r="I156" s="32">
        <f t="shared" ref="I156" si="64">I145+I155</f>
        <v>182.56</v>
      </c>
      <c r="J156" s="32">
        <f t="shared" ref="J156:L156" si="65">J145+J155</f>
        <v>1316.4</v>
      </c>
      <c r="K156" s="32"/>
      <c r="L156" s="32">
        <f t="shared" si="65"/>
        <v>178.59</v>
      </c>
    </row>
    <row r="157" spans="1:12" ht="45" x14ac:dyDescent="0.25">
      <c r="A157" s="20">
        <v>2</v>
      </c>
      <c r="B157" s="21">
        <v>4</v>
      </c>
      <c r="C157" s="22" t="s">
        <v>19</v>
      </c>
      <c r="D157" s="5" t="s">
        <v>20</v>
      </c>
      <c r="E157" s="52" t="s">
        <v>133</v>
      </c>
      <c r="F157" s="49">
        <v>275</v>
      </c>
      <c r="G157" s="49">
        <v>15.42</v>
      </c>
      <c r="H157" s="49">
        <v>8.7799999999999994</v>
      </c>
      <c r="I157" s="49">
        <v>46.31</v>
      </c>
      <c r="J157" s="49">
        <v>321.25</v>
      </c>
      <c r="K157" s="52" t="s">
        <v>134</v>
      </c>
      <c r="L157" s="49">
        <v>59.36</v>
      </c>
    </row>
    <row r="158" spans="1:12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41"/>
      <c r="L158" s="50"/>
    </row>
    <row r="159" spans="1:12" ht="30" x14ac:dyDescent="0.25">
      <c r="A159" s="23"/>
      <c r="B159" s="15"/>
      <c r="C159" s="11"/>
      <c r="D159" s="7" t="s">
        <v>21</v>
      </c>
      <c r="E159" s="52" t="s">
        <v>135</v>
      </c>
      <c r="F159" s="49">
        <v>200</v>
      </c>
      <c r="G159" s="49">
        <v>0.1</v>
      </c>
      <c r="H159" s="49">
        <v>0</v>
      </c>
      <c r="I159" s="54">
        <v>15</v>
      </c>
      <c r="J159" s="49">
        <v>60</v>
      </c>
      <c r="K159" s="52" t="s">
        <v>50</v>
      </c>
      <c r="L159" s="49">
        <v>11.47</v>
      </c>
    </row>
    <row r="160" spans="1:12" ht="30" x14ac:dyDescent="0.25">
      <c r="A160" s="23"/>
      <c r="B160" s="15"/>
      <c r="C160" s="11"/>
      <c r="D160" s="7" t="s">
        <v>22</v>
      </c>
      <c r="E160" s="52" t="s">
        <v>45</v>
      </c>
      <c r="F160" s="49">
        <v>40</v>
      </c>
      <c r="G160" s="49">
        <v>3.04</v>
      </c>
      <c r="H160" s="49">
        <v>0.32</v>
      </c>
      <c r="I160" s="54">
        <v>19.68</v>
      </c>
      <c r="J160" s="49">
        <v>94</v>
      </c>
      <c r="K160" s="52" t="s">
        <v>38</v>
      </c>
      <c r="L160" s="49">
        <v>2.68</v>
      </c>
    </row>
    <row r="161" spans="1:12" ht="15" x14ac:dyDescent="0.2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515</v>
      </c>
      <c r="G164" s="19">
        <f t="shared" ref="G164:J164" si="66">SUM(G157:G163)</f>
        <v>18.559999999999999</v>
      </c>
      <c r="H164" s="19">
        <f t="shared" si="66"/>
        <v>9.1</v>
      </c>
      <c r="I164" s="19">
        <f t="shared" si="66"/>
        <v>80.990000000000009</v>
      </c>
      <c r="J164" s="19">
        <f t="shared" si="66"/>
        <v>475.25</v>
      </c>
      <c r="K164" s="25"/>
      <c r="L164" s="19">
        <f t="shared" ref="L164" si="67">SUM(L157:L163)</f>
        <v>73.510000000000005</v>
      </c>
    </row>
    <row r="165" spans="1:12" ht="30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55" t="s">
        <v>163</v>
      </c>
      <c r="F165" s="48">
        <v>60</v>
      </c>
      <c r="G165" s="48">
        <v>0.54</v>
      </c>
      <c r="H165" s="48">
        <v>4.4400000000000004</v>
      </c>
      <c r="I165" s="59">
        <v>4.92</v>
      </c>
      <c r="J165" s="48">
        <v>59.4</v>
      </c>
      <c r="K165" s="55" t="s">
        <v>164</v>
      </c>
      <c r="L165" s="48">
        <v>20.43</v>
      </c>
    </row>
    <row r="166" spans="1:12" ht="30.75" thickBot="1" x14ac:dyDescent="0.3">
      <c r="A166" s="23"/>
      <c r="B166" s="15"/>
      <c r="C166" s="11"/>
      <c r="D166" s="7" t="s">
        <v>26</v>
      </c>
      <c r="E166" s="52" t="s">
        <v>165</v>
      </c>
      <c r="F166" s="49">
        <v>200</v>
      </c>
      <c r="G166" s="49">
        <v>1.76</v>
      </c>
      <c r="H166" s="49">
        <v>3.52</v>
      </c>
      <c r="I166" s="49">
        <v>9.92</v>
      </c>
      <c r="J166" s="49">
        <v>79.2</v>
      </c>
      <c r="K166" s="52" t="s">
        <v>166</v>
      </c>
      <c r="L166" s="49">
        <v>10.050000000000001</v>
      </c>
    </row>
    <row r="167" spans="1:12" ht="15" x14ac:dyDescent="0.25">
      <c r="A167" s="23"/>
      <c r="B167" s="15"/>
      <c r="C167" s="11"/>
      <c r="D167" s="7" t="s">
        <v>27</v>
      </c>
      <c r="E167" s="56" t="s">
        <v>167</v>
      </c>
      <c r="F167" s="51">
        <v>90</v>
      </c>
      <c r="G167" s="51">
        <v>8.4</v>
      </c>
      <c r="H167" s="51">
        <v>8.33</v>
      </c>
      <c r="I167" s="60">
        <v>3.01</v>
      </c>
      <c r="J167" s="51">
        <v>122.5</v>
      </c>
      <c r="K167" s="56" t="s">
        <v>168</v>
      </c>
      <c r="L167" s="51">
        <v>42.06</v>
      </c>
    </row>
    <row r="168" spans="1:12" ht="25.5" x14ac:dyDescent="0.25">
      <c r="A168" s="23"/>
      <c r="B168" s="15"/>
      <c r="C168" s="11"/>
      <c r="D168" s="7" t="s">
        <v>28</v>
      </c>
      <c r="E168" s="39" t="s">
        <v>169</v>
      </c>
      <c r="F168" s="40">
        <v>150</v>
      </c>
      <c r="G168" s="40">
        <v>3.54</v>
      </c>
      <c r="H168" s="40">
        <v>6</v>
      </c>
      <c r="I168" s="40">
        <v>32.4</v>
      </c>
      <c r="J168" s="40">
        <v>198</v>
      </c>
      <c r="K168" s="41" t="s">
        <v>170</v>
      </c>
      <c r="L168" s="48">
        <v>18.52</v>
      </c>
    </row>
    <row r="169" spans="1:12" ht="30" x14ac:dyDescent="0.25">
      <c r="A169" s="23"/>
      <c r="B169" s="15"/>
      <c r="C169" s="11"/>
      <c r="D169" s="7" t="s">
        <v>29</v>
      </c>
      <c r="E169" s="52" t="s">
        <v>53</v>
      </c>
      <c r="F169" s="49">
        <v>180</v>
      </c>
      <c r="G169" s="49">
        <v>0.54</v>
      </c>
      <c r="H169" s="49">
        <v>0</v>
      </c>
      <c r="I169" s="54">
        <v>42</v>
      </c>
      <c r="J169" s="49">
        <v>164</v>
      </c>
      <c r="K169" s="52" t="s">
        <v>54</v>
      </c>
      <c r="L169" s="49">
        <v>10.5</v>
      </c>
    </row>
    <row r="170" spans="1:12" ht="30" x14ac:dyDescent="0.25">
      <c r="A170" s="23"/>
      <c r="B170" s="15"/>
      <c r="C170" s="11"/>
      <c r="D170" s="7" t="s">
        <v>30</v>
      </c>
      <c r="E170" s="52" t="s">
        <v>45</v>
      </c>
      <c r="F170" s="49">
        <v>33</v>
      </c>
      <c r="G170" s="49">
        <v>2.5099999999999998</v>
      </c>
      <c r="H170" s="49">
        <v>0.26</v>
      </c>
      <c r="I170" s="54">
        <v>16.23</v>
      </c>
      <c r="J170" s="49">
        <v>77.55</v>
      </c>
      <c r="K170" s="52" t="s">
        <v>38</v>
      </c>
      <c r="L170" s="49">
        <v>2.21</v>
      </c>
    </row>
    <row r="171" spans="1:12" ht="30" x14ac:dyDescent="0.25">
      <c r="A171" s="23"/>
      <c r="B171" s="15"/>
      <c r="C171" s="11"/>
      <c r="D171" s="7" t="s">
        <v>31</v>
      </c>
      <c r="E171" s="52" t="s">
        <v>41</v>
      </c>
      <c r="F171" s="49">
        <v>20</v>
      </c>
      <c r="G171" s="49">
        <v>1.32</v>
      </c>
      <c r="H171" s="49">
        <v>0.24</v>
      </c>
      <c r="I171" s="54">
        <v>6.68</v>
      </c>
      <c r="J171" s="49">
        <v>34.799999999999997</v>
      </c>
      <c r="K171" s="52" t="s">
        <v>40</v>
      </c>
      <c r="L171" s="49">
        <v>1.31</v>
      </c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733</v>
      </c>
      <c r="G174" s="19">
        <f t="shared" ref="G174:J174" si="68">SUM(G165:G173)</f>
        <v>18.61</v>
      </c>
      <c r="H174" s="19">
        <f t="shared" si="68"/>
        <v>22.79</v>
      </c>
      <c r="I174" s="19">
        <f t="shared" si="68"/>
        <v>115.16</v>
      </c>
      <c r="J174" s="19">
        <f t="shared" si="68"/>
        <v>735.44999999999993</v>
      </c>
      <c r="K174" s="25"/>
      <c r="L174" s="19">
        <f t="shared" ref="L174" si="69">SUM(L165:L173)</f>
        <v>105.08</v>
      </c>
    </row>
    <row r="175" spans="1:12" ht="15.75" thickBot="1" x14ac:dyDescent="0.25">
      <c r="A175" s="29">
        <f>A157</f>
        <v>2</v>
      </c>
      <c r="B175" s="30">
        <f>B157</f>
        <v>4</v>
      </c>
      <c r="C175" s="67" t="s">
        <v>4</v>
      </c>
      <c r="D175" s="68"/>
      <c r="E175" s="31"/>
      <c r="F175" s="32">
        <f>F164+F174</f>
        <v>1248</v>
      </c>
      <c r="G175" s="32">
        <f t="shared" ref="G175" si="70">G164+G174</f>
        <v>37.17</v>
      </c>
      <c r="H175" s="32">
        <f t="shared" ref="H175" si="71">H164+H174</f>
        <v>31.89</v>
      </c>
      <c r="I175" s="32">
        <f t="shared" ref="I175" si="72">I164+I174</f>
        <v>196.15</v>
      </c>
      <c r="J175" s="32">
        <f t="shared" ref="J175:L175" si="73">J164+J174</f>
        <v>1210.6999999999998</v>
      </c>
      <c r="K175" s="32"/>
      <c r="L175" s="32">
        <f t="shared" si="73"/>
        <v>178.59</v>
      </c>
    </row>
    <row r="176" spans="1:12" ht="75" x14ac:dyDescent="0.25">
      <c r="A176" s="20">
        <v>2</v>
      </c>
      <c r="B176" s="21">
        <v>5</v>
      </c>
      <c r="C176" s="22" t="s">
        <v>19</v>
      </c>
      <c r="D176" s="5" t="s">
        <v>20</v>
      </c>
      <c r="E176" s="52" t="s">
        <v>171</v>
      </c>
      <c r="F176" s="49">
        <v>281</v>
      </c>
      <c r="G176" s="49">
        <v>11.55</v>
      </c>
      <c r="H176" s="49">
        <v>28.06</v>
      </c>
      <c r="I176" s="49">
        <v>31.4</v>
      </c>
      <c r="J176" s="49">
        <v>437.38</v>
      </c>
      <c r="K176" s="52" t="s">
        <v>172</v>
      </c>
      <c r="L176" s="49">
        <v>61.96</v>
      </c>
    </row>
    <row r="177" spans="1:12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41"/>
      <c r="L177" s="50"/>
    </row>
    <row r="178" spans="1:12" ht="15" x14ac:dyDescent="0.25">
      <c r="A178" s="23"/>
      <c r="B178" s="15"/>
      <c r="C178" s="11"/>
      <c r="D178" s="7" t="s">
        <v>21</v>
      </c>
      <c r="E178" s="52" t="s">
        <v>61</v>
      </c>
      <c r="F178" s="49">
        <v>200</v>
      </c>
      <c r="G178" s="49">
        <v>0</v>
      </c>
      <c r="H178" s="49">
        <v>0</v>
      </c>
      <c r="I178" s="54">
        <v>19.95</v>
      </c>
      <c r="J178" s="49">
        <v>74.73</v>
      </c>
      <c r="K178" s="52" t="s">
        <v>136</v>
      </c>
      <c r="L178" s="49">
        <v>9.1999999999999993</v>
      </c>
    </row>
    <row r="179" spans="1:12" ht="30" x14ac:dyDescent="0.25">
      <c r="A179" s="23"/>
      <c r="B179" s="15"/>
      <c r="C179" s="11"/>
      <c r="D179" s="7" t="s">
        <v>22</v>
      </c>
      <c r="E179" s="52" t="s">
        <v>64</v>
      </c>
      <c r="F179" s="49">
        <v>35</v>
      </c>
      <c r="G179" s="49">
        <v>2.66</v>
      </c>
      <c r="H179" s="49">
        <v>0.28000000000000003</v>
      </c>
      <c r="I179" s="54">
        <v>17.22</v>
      </c>
      <c r="J179" s="49">
        <v>82.25</v>
      </c>
      <c r="K179" s="52" t="s">
        <v>38</v>
      </c>
      <c r="L179" s="49">
        <v>2.35</v>
      </c>
    </row>
    <row r="180" spans="1:12" ht="15" x14ac:dyDescent="0.2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516</v>
      </c>
      <c r="G183" s="19">
        <f t="shared" ref="G183:J183" si="74">SUM(G176:G182)</f>
        <v>14.21</v>
      </c>
      <c r="H183" s="19">
        <f t="shared" si="74"/>
        <v>28.34</v>
      </c>
      <c r="I183" s="19">
        <f t="shared" si="74"/>
        <v>68.569999999999993</v>
      </c>
      <c r="J183" s="19">
        <f t="shared" si="74"/>
        <v>594.36</v>
      </c>
      <c r="K183" s="25"/>
      <c r="L183" s="19">
        <f t="shared" ref="L183" si="75">SUM(L176:L182)</f>
        <v>73.509999999999991</v>
      </c>
    </row>
    <row r="184" spans="1:12" ht="30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55" t="s">
        <v>73</v>
      </c>
      <c r="F184" s="48">
        <v>60</v>
      </c>
      <c r="G184" s="48">
        <v>1.38</v>
      </c>
      <c r="H184" s="48">
        <v>4.38</v>
      </c>
      <c r="I184" s="48">
        <v>3.6</v>
      </c>
      <c r="J184" s="48">
        <v>60</v>
      </c>
      <c r="K184" s="55" t="s">
        <v>76</v>
      </c>
      <c r="L184" s="48">
        <v>23.32</v>
      </c>
    </row>
    <row r="185" spans="1:12" ht="30.75" thickBot="1" x14ac:dyDescent="0.3">
      <c r="A185" s="23"/>
      <c r="B185" s="15"/>
      <c r="C185" s="11"/>
      <c r="D185" s="7" t="s">
        <v>26</v>
      </c>
      <c r="E185" s="52" t="s">
        <v>137</v>
      </c>
      <c r="F185" s="49">
        <v>200</v>
      </c>
      <c r="G185" s="49">
        <v>4.96</v>
      </c>
      <c r="H185" s="49">
        <v>4.4800000000000004</v>
      </c>
      <c r="I185" s="54">
        <v>17.84</v>
      </c>
      <c r="J185" s="49">
        <v>133.6</v>
      </c>
      <c r="K185" s="52" t="s">
        <v>138</v>
      </c>
      <c r="L185" s="49">
        <v>7.12</v>
      </c>
    </row>
    <row r="186" spans="1:12" ht="30" x14ac:dyDescent="0.25">
      <c r="A186" s="23"/>
      <c r="B186" s="15"/>
      <c r="C186" s="11"/>
      <c r="D186" s="7" t="s">
        <v>27</v>
      </c>
      <c r="E186" s="56" t="s">
        <v>139</v>
      </c>
      <c r="F186" s="51">
        <v>200</v>
      </c>
      <c r="G186" s="51">
        <v>14</v>
      </c>
      <c r="H186" s="51">
        <v>12.86</v>
      </c>
      <c r="I186" s="60">
        <v>28.69</v>
      </c>
      <c r="J186" s="51">
        <v>254.1</v>
      </c>
      <c r="K186" s="56" t="s">
        <v>140</v>
      </c>
      <c r="L186" s="48">
        <v>61.84</v>
      </c>
    </row>
    <row r="187" spans="1:12" ht="15.75" thickBot="1" x14ac:dyDescent="0.3">
      <c r="A187" s="23"/>
      <c r="B187" s="15"/>
      <c r="C187" s="11"/>
      <c r="D187" s="7" t="s">
        <v>28</v>
      </c>
      <c r="E187" s="55"/>
      <c r="F187" s="48"/>
      <c r="G187" s="48"/>
      <c r="H187" s="48"/>
      <c r="I187" s="59"/>
      <c r="J187" s="48"/>
      <c r="K187" s="55"/>
      <c r="L187" s="49"/>
    </row>
    <row r="188" spans="1:12" ht="30" x14ac:dyDescent="0.25">
      <c r="A188" s="23"/>
      <c r="B188" s="15"/>
      <c r="C188" s="11"/>
      <c r="D188" s="7" t="s">
        <v>29</v>
      </c>
      <c r="E188" s="52" t="s">
        <v>56</v>
      </c>
      <c r="F188" s="49">
        <v>200</v>
      </c>
      <c r="G188" s="49">
        <v>0.5</v>
      </c>
      <c r="H188" s="49">
        <v>0</v>
      </c>
      <c r="I188" s="54">
        <v>27</v>
      </c>
      <c r="J188" s="49">
        <v>110</v>
      </c>
      <c r="K188" s="52" t="s">
        <v>57</v>
      </c>
      <c r="L188" s="51">
        <v>8.5399999999999991</v>
      </c>
    </row>
    <row r="189" spans="1:12" ht="30" x14ac:dyDescent="0.25">
      <c r="A189" s="23"/>
      <c r="B189" s="15"/>
      <c r="C189" s="11"/>
      <c r="D189" s="7" t="s">
        <v>30</v>
      </c>
      <c r="E189" s="52" t="s">
        <v>45</v>
      </c>
      <c r="F189" s="49">
        <v>30</v>
      </c>
      <c r="G189" s="49">
        <v>2.2799999999999998</v>
      </c>
      <c r="H189" s="49">
        <v>0.24</v>
      </c>
      <c r="I189" s="54">
        <v>14.76</v>
      </c>
      <c r="J189" s="49">
        <v>70.5</v>
      </c>
      <c r="K189" s="52" t="s">
        <v>38</v>
      </c>
      <c r="L189" s="48">
        <v>2.37</v>
      </c>
    </row>
    <row r="190" spans="1:12" ht="30" x14ac:dyDescent="0.25">
      <c r="A190" s="23"/>
      <c r="B190" s="15"/>
      <c r="C190" s="11"/>
      <c r="D190" s="7" t="s">
        <v>31</v>
      </c>
      <c r="E190" s="52" t="s">
        <v>41</v>
      </c>
      <c r="F190" s="49">
        <v>35</v>
      </c>
      <c r="G190" s="49">
        <v>2.31</v>
      </c>
      <c r="H190" s="49">
        <v>0.42</v>
      </c>
      <c r="I190" s="54">
        <v>11.69</v>
      </c>
      <c r="J190" s="49">
        <v>60.9</v>
      </c>
      <c r="K190" s="52" t="s">
        <v>40</v>
      </c>
      <c r="L190" s="49">
        <v>1.89</v>
      </c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725</v>
      </c>
      <c r="G193" s="19">
        <f t="shared" ref="G193:J193" si="76">SUM(G184:G192)</f>
        <v>25.43</v>
      </c>
      <c r="H193" s="19">
        <f t="shared" si="76"/>
        <v>22.38</v>
      </c>
      <c r="I193" s="19">
        <f t="shared" si="76"/>
        <v>103.58</v>
      </c>
      <c r="J193" s="19">
        <f t="shared" si="76"/>
        <v>689.1</v>
      </c>
      <c r="K193" s="25"/>
      <c r="L193" s="19">
        <f t="shared" ref="L193" si="77">SUM(L184:L192)</f>
        <v>105.08</v>
      </c>
    </row>
    <row r="194" spans="1:12" ht="15" x14ac:dyDescent="0.2">
      <c r="A194" s="29">
        <f>A176</f>
        <v>2</v>
      </c>
      <c r="B194" s="30">
        <f>B176</f>
        <v>5</v>
      </c>
      <c r="C194" s="67" t="s">
        <v>4</v>
      </c>
      <c r="D194" s="68"/>
      <c r="E194" s="31"/>
      <c r="F194" s="32">
        <f>F183+F193</f>
        <v>1241</v>
      </c>
      <c r="G194" s="32">
        <f t="shared" ref="G194" si="78">G183+G193</f>
        <v>39.64</v>
      </c>
      <c r="H194" s="32">
        <f t="shared" ref="H194" si="79">H183+H193</f>
        <v>50.72</v>
      </c>
      <c r="I194" s="32">
        <f t="shared" ref="I194" si="80">I183+I193</f>
        <v>172.14999999999998</v>
      </c>
      <c r="J194" s="32">
        <f t="shared" ref="J194:L194" si="81">J183+J193</f>
        <v>1283.46</v>
      </c>
      <c r="K194" s="32"/>
      <c r="L194" s="32">
        <f t="shared" si="81"/>
        <v>178.58999999999997</v>
      </c>
    </row>
    <row r="195" spans="1:12" x14ac:dyDescent="0.2">
      <c r="A195" s="27"/>
      <c r="B195" s="28"/>
      <c r="C195" s="69" t="s">
        <v>5</v>
      </c>
      <c r="D195" s="69"/>
      <c r="E195" s="69"/>
      <c r="F195" s="34">
        <v>1306</v>
      </c>
      <c r="G195" s="34">
        <v>42.99</v>
      </c>
      <c r="H195" s="34">
        <v>47.67</v>
      </c>
      <c r="I195" s="34">
        <v>191.5</v>
      </c>
      <c r="J195" s="34">
        <v>1368.58</v>
      </c>
      <c r="K195" s="34"/>
      <c r="L195" s="34">
        <v>167.44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2023-10-16T05:54:06Z</cp:lastPrinted>
  <dcterms:created xsi:type="dcterms:W3CDTF">2022-05-16T14:23:56Z</dcterms:created>
  <dcterms:modified xsi:type="dcterms:W3CDTF">2025-02-05T13:45:51Z</dcterms:modified>
</cp:coreProperties>
</file>